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2DBE0D2E-EC73-438C-B90B-6206459CBB50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100 Series" sheetId="10" r:id="rId1"/>
    <sheet name="100 Series Extra" sheetId="19" r:id="rId2"/>
    <sheet name="200 Series" sheetId="20" r:id="rId3"/>
    <sheet name="200 Series Extra" sheetId="21" r:id="rId4"/>
    <sheet name="800 Series" sheetId="13" r:id="rId5"/>
    <sheet name="800 Series Extra" sheetId="15" r:id="rId6"/>
    <sheet name="1000 Series" sheetId="16" r:id="rId7"/>
    <sheet name="1000 Series Extra" sheetId="17" r:id="rId8"/>
    <sheet name="Apartment" sheetId="22" r:id="rId9"/>
    <sheet name="Extras" sheetId="18" r:id="rId10"/>
  </sheets>
  <definedNames>
    <definedName name="_xlnm.Print_Area" localSheetId="0">'100 Series'!$A$1:$H$69</definedName>
    <definedName name="_xlnm.Print_Area" localSheetId="1">'100 Series Extra'!$A$1:$G$69</definedName>
    <definedName name="_xlnm.Print_Area" localSheetId="6">'1000 Series'!$A$1:$H$71</definedName>
    <definedName name="_xlnm.Print_Area" localSheetId="7">'1000 Series Extra'!$A$1:$G$78</definedName>
    <definedName name="_xlnm.Print_Area" localSheetId="2">'200 Series'!$A$1:$H$69</definedName>
    <definedName name="_xlnm.Print_Area" localSheetId="3">'200 Series Extra'!$A$1:$G$70</definedName>
    <definedName name="_xlnm.Print_Area" localSheetId="4">'800 Series'!$A$1:$H$69</definedName>
    <definedName name="_xlnm.Print_Area" localSheetId="5">'800 Series Extra'!$A$1:$G$70</definedName>
    <definedName name="_xlnm.Print_Area" localSheetId="8">Apartment!$A$1:$H$70</definedName>
    <definedName name="_xlnm.Print_Area" localSheetId="9">Extras!$A$1:$H$76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22" l="1"/>
  <c r="F39" i="22"/>
  <c r="F38" i="22"/>
  <c r="F37" i="22"/>
  <c r="F35" i="22"/>
  <c r="E35" i="22" s="1"/>
  <c r="F34" i="22"/>
  <c r="E34" i="22" s="1"/>
  <c r="G33" i="22"/>
  <c r="H33" i="22" s="1"/>
  <c r="F33" i="22"/>
  <c r="E33" i="22" s="1"/>
  <c r="F32" i="22"/>
  <c r="E32" i="22" s="1"/>
  <c r="F30" i="22"/>
  <c r="D30" i="22" s="1"/>
  <c r="F29" i="22"/>
  <c r="D29" i="22" s="1"/>
  <c r="F28" i="22"/>
  <c r="D28" i="22" s="1"/>
  <c r="E28" i="22"/>
  <c r="F27" i="22"/>
  <c r="D27" i="22" s="1"/>
  <c r="E27" i="22"/>
  <c r="F25" i="22"/>
  <c r="E25" i="22" s="1"/>
  <c r="F24" i="22"/>
  <c r="E24" i="22" s="1"/>
  <c r="F23" i="22"/>
  <c r="E23" i="22" s="1"/>
  <c r="F22" i="22"/>
  <c r="E22" i="22" s="1"/>
  <c r="B52" i="22"/>
  <c r="F20" i="22"/>
  <c r="C20" i="22" s="1"/>
  <c r="F19" i="22"/>
  <c r="C19" i="22" s="1"/>
  <c r="F18" i="22"/>
  <c r="C18" i="22" s="1"/>
  <c r="F17" i="22"/>
  <c r="C17" i="22" s="1"/>
  <c r="F8" i="22"/>
  <c r="B8" i="22"/>
  <c r="F7" i="22"/>
  <c r="B7" i="22"/>
  <c r="G5" i="22"/>
  <c r="G4" i="22"/>
  <c r="B4" i="22"/>
  <c r="D37" i="15"/>
  <c r="E37" i="15" s="1"/>
  <c r="B5" i="21"/>
  <c r="B5" i="15"/>
  <c r="B48" i="21"/>
  <c r="D17" i="21"/>
  <c r="E17" i="21" s="1"/>
  <c r="F17" i="21" s="1"/>
  <c r="G17" i="21" s="1"/>
  <c r="D16" i="21"/>
  <c r="E16" i="21" s="1"/>
  <c r="D21" i="21"/>
  <c r="E21" i="21" s="1"/>
  <c r="D20" i="21"/>
  <c r="E20" i="21" s="1"/>
  <c r="F20" i="21" s="1"/>
  <c r="G20" i="21" s="1"/>
  <c r="D19" i="21"/>
  <c r="E19" i="21" s="1"/>
  <c r="E8" i="21"/>
  <c r="B8" i="21"/>
  <c r="E7" i="21"/>
  <c r="B7" i="21"/>
  <c r="F5" i="21"/>
  <c r="F4" i="21"/>
  <c r="B4" i="21"/>
  <c r="B47" i="20"/>
  <c r="F20" i="20"/>
  <c r="E20" i="20" s="1"/>
  <c r="F18" i="20"/>
  <c r="E18" i="20" s="1"/>
  <c r="F17" i="20"/>
  <c r="E17" i="20" s="1"/>
  <c r="F8" i="20"/>
  <c r="B8" i="20"/>
  <c r="F7" i="20"/>
  <c r="B7" i="20"/>
  <c r="G5" i="20"/>
  <c r="G4" i="20"/>
  <c r="B4" i="20"/>
  <c r="F32" i="10"/>
  <c r="C32" i="10" s="1"/>
  <c r="F30" i="10"/>
  <c r="F28" i="10"/>
  <c r="F26" i="10"/>
  <c r="F24" i="10"/>
  <c r="F22" i="10"/>
  <c r="F19" i="10"/>
  <c r="F17" i="10"/>
  <c r="F21" i="13"/>
  <c r="D30" i="19"/>
  <c r="F19" i="18"/>
  <c r="D36" i="15"/>
  <c r="E36" i="15" s="1"/>
  <c r="F36" i="15" s="1"/>
  <c r="G36" i="15" s="1"/>
  <c r="D34" i="15"/>
  <c r="E34" i="15" s="1"/>
  <c r="D33" i="15"/>
  <c r="E33" i="15" s="1"/>
  <c r="F31" i="13"/>
  <c r="C31" i="13" s="1"/>
  <c r="F29" i="13"/>
  <c r="E29" i="13" s="1"/>
  <c r="E7" i="17"/>
  <c r="D39" i="17"/>
  <c r="E39" i="17" s="1"/>
  <c r="F39" i="16"/>
  <c r="G39" i="16" s="1"/>
  <c r="H39" i="16" s="1"/>
  <c r="F33" i="16"/>
  <c r="G33" i="16" s="1"/>
  <c r="H33" i="16" s="1"/>
  <c r="E33" i="16"/>
  <c r="F18" i="16"/>
  <c r="D18" i="16" s="1"/>
  <c r="E18" i="16"/>
  <c r="F7" i="16"/>
  <c r="E7" i="15"/>
  <c r="F7" i="13"/>
  <c r="F7" i="18"/>
  <c r="E7" i="19"/>
  <c r="H39" i="22" l="1"/>
  <c r="C40" i="22"/>
  <c r="C37" i="22"/>
  <c r="C39" i="22"/>
  <c r="D37" i="22"/>
  <c r="D38" i="22"/>
  <c r="D39" i="22"/>
  <c r="D40" i="22"/>
  <c r="C38" i="22"/>
  <c r="E37" i="22"/>
  <c r="E38" i="22"/>
  <c r="E39" i="22"/>
  <c r="E40" i="22"/>
  <c r="G37" i="22"/>
  <c r="H37" i="22" s="1"/>
  <c r="G38" i="22"/>
  <c r="H38" i="22" s="1"/>
  <c r="G39" i="22"/>
  <c r="G40" i="22"/>
  <c r="H40" i="22" s="1"/>
  <c r="C34" i="22"/>
  <c r="D32" i="22"/>
  <c r="D34" i="22"/>
  <c r="D33" i="22"/>
  <c r="G34" i="22"/>
  <c r="H34" i="22" s="1"/>
  <c r="E29" i="22"/>
  <c r="G32" i="22"/>
  <c r="H32" i="22" s="1"/>
  <c r="C33" i="22"/>
  <c r="C32" i="22"/>
  <c r="C35" i="22"/>
  <c r="D35" i="22"/>
  <c r="G35" i="22"/>
  <c r="H35" i="22" s="1"/>
  <c r="E30" i="22"/>
  <c r="G27" i="22"/>
  <c r="H27" i="22" s="1"/>
  <c r="G28" i="22"/>
  <c r="H28" i="22" s="1"/>
  <c r="G29" i="22"/>
  <c r="G30" i="22"/>
  <c r="H30" i="22" s="1"/>
  <c r="H29" i="22"/>
  <c r="C27" i="22"/>
  <c r="C28" i="22"/>
  <c r="C29" i="22"/>
  <c r="C30" i="22"/>
  <c r="G22" i="22"/>
  <c r="H22" i="22" s="1"/>
  <c r="G24" i="22"/>
  <c r="H24" i="22" s="1"/>
  <c r="C22" i="22"/>
  <c r="C24" i="22"/>
  <c r="D22" i="22"/>
  <c r="D23" i="22"/>
  <c r="D24" i="22"/>
  <c r="D25" i="22"/>
  <c r="G23" i="22"/>
  <c r="H23" i="22" s="1"/>
  <c r="G25" i="22"/>
  <c r="H25" i="22" s="1"/>
  <c r="C23" i="22"/>
  <c r="C25" i="22"/>
  <c r="D18" i="22"/>
  <c r="E19" i="22"/>
  <c r="E17" i="22"/>
  <c r="D20" i="22"/>
  <c r="E18" i="22"/>
  <c r="E20" i="22"/>
  <c r="D17" i="22"/>
  <c r="D19" i="22"/>
  <c r="G17" i="22"/>
  <c r="H17" i="22" s="1"/>
  <c r="G18" i="22"/>
  <c r="H18" i="22" s="1"/>
  <c r="G19" i="22"/>
  <c r="H19" i="22" s="1"/>
  <c r="G20" i="22"/>
  <c r="H20" i="22" s="1"/>
  <c r="F37" i="15"/>
  <c r="G37" i="15" s="1"/>
  <c r="F21" i="21"/>
  <c r="G21" i="21" s="1"/>
  <c r="F19" i="21"/>
  <c r="G19" i="21" s="1"/>
  <c r="F16" i="21"/>
  <c r="G16" i="21" s="1"/>
  <c r="G17" i="20"/>
  <c r="H17" i="20" s="1"/>
  <c r="G20" i="20"/>
  <c r="H20" i="20" s="1"/>
  <c r="C18" i="20"/>
  <c r="C17" i="20"/>
  <c r="G18" i="20"/>
  <c r="H18" i="20" s="1"/>
  <c r="D17" i="20"/>
  <c r="C20" i="20"/>
  <c r="D18" i="20"/>
  <c r="D20" i="20"/>
  <c r="F34" i="15"/>
  <c r="G34" i="15" s="1"/>
  <c r="F33" i="15"/>
  <c r="G33" i="15" s="1"/>
  <c r="D31" i="13"/>
  <c r="G31" i="13"/>
  <c r="H31" i="13" s="1"/>
  <c r="E31" i="13"/>
  <c r="C29" i="13"/>
  <c r="D29" i="13"/>
  <c r="G29" i="13"/>
  <c r="H29" i="13" s="1"/>
  <c r="F39" i="17"/>
  <c r="G39" i="17" s="1"/>
  <c r="C39" i="16"/>
  <c r="C33" i="16"/>
  <c r="D39" i="16"/>
  <c r="D33" i="16"/>
  <c r="E39" i="16"/>
  <c r="G18" i="16"/>
  <c r="H18" i="16" s="1"/>
  <c r="C18" i="16"/>
  <c r="E30" i="19" l="1"/>
  <c r="D28" i="19"/>
  <c r="E28" i="19" s="1"/>
  <c r="F30" i="19" l="1"/>
  <c r="G30" i="19" s="1"/>
  <c r="F28" i="19"/>
  <c r="G28" i="19" s="1"/>
  <c r="B5" i="19"/>
  <c r="B47" i="19"/>
  <c r="D26" i="19"/>
  <c r="E26" i="19" s="1"/>
  <c r="D23" i="19"/>
  <c r="E23" i="19" s="1"/>
  <c r="D21" i="19"/>
  <c r="E21" i="19" s="1"/>
  <c r="D19" i="19"/>
  <c r="E19" i="19" s="1"/>
  <c r="D17" i="19"/>
  <c r="E17" i="19" s="1"/>
  <c r="D16" i="19"/>
  <c r="E16" i="19" s="1"/>
  <c r="F16" i="19" s="1"/>
  <c r="E8" i="19"/>
  <c r="B8" i="19"/>
  <c r="B7" i="19"/>
  <c r="F5" i="19"/>
  <c r="F4" i="19"/>
  <c r="B4" i="19"/>
  <c r="D45" i="17"/>
  <c r="E45" i="17" s="1"/>
  <c r="F45" i="17" s="1"/>
  <c r="F43" i="16"/>
  <c r="E43" i="16" s="1"/>
  <c r="F42" i="16"/>
  <c r="E42" i="16" s="1"/>
  <c r="F40" i="16"/>
  <c r="E40" i="16" s="1"/>
  <c r="F37" i="16"/>
  <c r="E37" i="16" s="1"/>
  <c r="F36" i="16"/>
  <c r="E36" i="16" s="1"/>
  <c r="F34" i="16"/>
  <c r="E34" i="16" s="1"/>
  <c r="F32" i="16"/>
  <c r="E32" i="16" s="1"/>
  <c r="F30" i="16"/>
  <c r="E30" i="16" s="1"/>
  <c r="F29" i="16"/>
  <c r="E29" i="16" s="1"/>
  <c r="F27" i="16"/>
  <c r="E27" i="16" s="1"/>
  <c r="F25" i="16"/>
  <c r="E25" i="16" s="1"/>
  <c r="F23" i="16"/>
  <c r="E23" i="16" s="1"/>
  <c r="F22" i="16"/>
  <c r="E22" i="16" s="1"/>
  <c r="F20" i="16"/>
  <c r="E20" i="16" s="1"/>
  <c r="F17" i="16"/>
  <c r="E17" i="16" s="1"/>
  <c r="D51" i="17"/>
  <c r="E51" i="17" s="1"/>
  <c r="F51" i="17" s="1"/>
  <c r="D50" i="17"/>
  <c r="E50" i="17" s="1"/>
  <c r="F50" i="17" s="1"/>
  <c r="D49" i="17"/>
  <c r="E49" i="17" s="1"/>
  <c r="F49" i="17" s="1"/>
  <c r="D47" i="17"/>
  <c r="E47" i="17" s="1"/>
  <c r="F47" i="17" s="1"/>
  <c r="D46" i="17"/>
  <c r="E46" i="17" s="1"/>
  <c r="F46" i="17" s="1"/>
  <c r="D43" i="17"/>
  <c r="E43" i="17" s="1"/>
  <c r="F43" i="17" s="1"/>
  <c r="D42" i="17"/>
  <c r="E42" i="17" s="1"/>
  <c r="F42" i="17" s="1"/>
  <c r="D40" i="17"/>
  <c r="E40" i="17" s="1"/>
  <c r="F40" i="17" s="1"/>
  <c r="D38" i="17"/>
  <c r="E38" i="17" s="1"/>
  <c r="F38" i="17" s="1"/>
  <c r="D36" i="17"/>
  <c r="E36" i="17" s="1"/>
  <c r="F36" i="17" s="1"/>
  <c r="D35" i="17"/>
  <c r="E35" i="17" s="1"/>
  <c r="F35" i="17" s="1"/>
  <c r="D33" i="17"/>
  <c r="E33" i="17" s="1"/>
  <c r="F33" i="17" s="1"/>
  <c r="D32" i="17"/>
  <c r="E32" i="17" s="1"/>
  <c r="F32" i="17" s="1"/>
  <c r="D31" i="17"/>
  <c r="E31" i="17" s="1"/>
  <c r="F31" i="17" s="1"/>
  <c r="D30" i="17"/>
  <c r="E30" i="17" s="1"/>
  <c r="F30" i="17" s="1"/>
  <c r="D28" i="17"/>
  <c r="E28" i="17" s="1"/>
  <c r="F28" i="17" s="1"/>
  <c r="D27" i="17"/>
  <c r="E27" i="17" s="1"/>
  <c r="F27" i="17" s="1"/>
  <c r="D26" i="17"/>
  <c r="E26" i="17" s="1"/>
  <c r="F26" i="17" s="1"/>
  <c r="D24" i="17"/>
  <c r="E24" i="17" s="1"/>
  <c r="F24" i="17" s="1"/>
  <c r="D23" i="17"/>
  <c r="E23" i="17" s="1"/>
  <c r="F23" i="17" s="1"/>
  <c r="D22" i="17"/>
  <c r="E22" i="17" s="1"/>
  <c r="F22" i="17" s="1"/>
  <c r="D20" i="17"/>
  <c r="E20" i="17" s="1"/>
  <c r="F20" i="17" s="1"/>
  <c r="D19" i="17"/>
  <c r="E19" i="17" s="1"/>
  <c r="F19" i="17" s="1"/>
  <c r="D17" i="17"/>
  <c r="E17" i="17" s="1"/>
  <c r="F17" i="17" s="1"/>
  <c r="D16" i="17"/>
  <c r="E16" i="17" s="1"/>
  <c r="F16" i="17" s="1"/>
  <c r="D27" i="15"/>
  <c r="E27" i="15" s="1"/>
  <c r="F27" i="15" s="1"/>
  <c r="D24" i="15"/>
  <c r="E24" i="15" s="1"/>
  <c r="F24" i="15" s="1"/>
  <c r="D18" i="15"/>
  <c r="E18" i="15" s="1"/>
  <c r="F18" i="15" s="1"/>
  <c r="D31" i="15"/>
  <c r="D30" i="15"/>
  <c r="E30" i="15" s="1"/>
  <c r="F30" i="15" s="1"/>
  <c r="D29" i="15"/>
  <c r="D26" i="15"/>
  <c r="D23" i="15"/>
  <c r="D21" i="15"/>
  <c r="D20" i="15"/>
  <c r="D17" i="15"/>
  <c r="D16" i="15"/>
  <c r="G19" i="10"/>
  <c r="F27" i="13"/>
  <c r="C27" i="13" s="1"/>
  <c r="F25" i="13"/>
  <c r="G25" i="13" s="1"/>
  <c r="H25" i="13" s="1"/>
  <c r="F23" i="13"/>
  <c r="D23" i="13" s="1"/>
  <c r="G21" i="13"/>
  <c r="H21" i="13" s="1"/>
  <c r="F19" i="13"/>
  <c r="E19" i="13" s="1"/>
  <c r="F17" i="13"/>
  <c r="D17" i="13" s="1"/>
  <c r="B54" i="18"/>
  <c r="B58" i="17"/>
  <c r="G22" i="18"/>
  <c r="H22" i="18" s="1"/>
  <c r="G19" i="18"/>
  <c r="H19" i="18" s="1"/>
  <c r="F8" i="18"/>
  <c r="G5" i="18"/>
  <c r="G4" i="18"/>
  <c r="B8" i="18"/>
  <c r="B7" i="18"/>
  <c r="B4" i="18"/>
  <c r="G36" i="18"/>
  <c r="H36" i="18" s="1"/>
  <c r="G34" i="18"/>
  <c r="H34" i="18" s="1"/>
  <c r="G32" i="18"/>
  <c r="H32" i="18" s="1"/>
  <c r="G31" i="18"/>
  <c r="H31" i="18" s="1"/>
  <c r="G29" i="18"/>
  <c r="H29" i="18" s="1"/>
  <c r="G25" i="18"/>
  <c r="H25" i="18" s="1"/>
  <c r="G27" i="18"/>
  <c r="H27" i="18" s="1"/>
  <c r="G24" i="18"/>
  <c r="H24" i="18" s="1"/>
  <c r="G21" i="18"/>
  <c r="H21" i="18" s="1"/>
  <c r="G17" i="18"/>
  <c r="H17" i="18" s="1"/>
  <c r="E8" i="17"/>
  <c r="B8" i="17"/>
  <c r="B7" i="17"/>
  <c r="F5" i="17"/>
  <c r="F4" i="17"/>
  <c r="B4" i="17"/>
  <c r="B53" i="16"/>
  <c r="F8" i="16"/>
  <c r="B8" i="16"/>
  <c r="B7" i="16"/>
  <c r="G5" i="16"/>
  <c r="G4" i="16"/>
  <c r="B4" i="16"/>
  <c r="B48" i="15"/>
  <c r="B47" i="13"/>
  <c r="E8" i="15"/>
  <c r="B8" i="15"/>
  <c r="B7" i="15"/>
  <c r="F5" i="15"/>
  <c r="F4" i="15"/>
  <c r="B4" i="15"/>
  <c r="F8" i="13"/>
  <c r="G5" i="13"/>
  <c r="G4" i="13"/>
  <c r="B8" i="13"/>
  <c r="B7" i="13"/>
  <c r="B4" i="13"/>
  <c r="C17" i="13"/>
  <c r="G19" i="13" l="1"/>
  <c r="H19" i="13" s="1"/>
  <c r="E25" i="13"/>
  <c r="D25" i="13"/>
  <c r="G23" i="13"/>
  <c r="H23" i="13" s="1"/>
  <c r="C25" i="13"/>
  <c r="C23" i="13"/>
  <c r="E23" i="13"/>
  <c r="F21" i="19"/>
  <c r="G21" i="19" s="1"/>
  <c r="F17" i="19"/>
  <c r="G17" i="19" s="1"/>
  <c r="F23" i="19"/>
  <c r="G23" i="19" s="1"/>
  <c r="G16" i="19"/>
  <c r="F19" i="19"/>
  <c r="G19" i="19" s="1"/>
  <c r="F26" i="19"/>
  <c r="G26" i="19" s="1"/>
  <c r="C27" i="16"/>
  <c r="D27" i="13"/>
  <c r="G17" i="13"/>
  <c r="H17" i="13" s="1"/>
  <c r="C19" i="13"/>
  <c r="D19" i="13"/>
  <c r="C43" i="16"/>
  <c r="C22" i="16"/>
  <c r="C37" i="16"/>
  <c r="C20" i="16"/>
  <c r="C30" i="16"/>
  <c r="C36" i="16"/>
  <c r="C23" i="16"/>
  <c r="C29" i="16"/>
  <c r="C34" i="16"/>
  <c r="C42" i="16"/>
  <c r="C17" i="16"/>
  <c r="C25" i="16"/>
  <c r="C32" i="16"/>
  <c r="C40" i="16"/>
  <c r="G17" i="16"/>
  <c r="H17" i="16" s="1"/>
  <c r="G20" i="16"/>
  <c r="H20" i="16" s="1"/>
  <c r="G22" i="16"/>
  <c r="H22" i="16" s="1"/>
  <c r="G23" i="16"/>
  <c r="H23" i="16" s="1"/>
  <c r="G25" i="16"/>
  <c r="H25" i="16" s="1"/>
  <c r="G27" i="16"/>
  <c r="H27" i="16" s="1"/>
  <c r="G29" i="16"/>
  <c r="H29" i="16" s="1"/>
  <c r="G30" i="16"/>
  <c r="H30" i="16" s="1"/>
  <c r="G32" i="16"/>
  <c r="H32" i="16" s="1"/>
  <c r="G34" i="16"/>
  <c r="H34" i="16" s="1"/>
  <c r="G36" i="16"/>
  <c r="H36" i="16" s="1"/>
  <c r="G37" i="16"/>
  <c r="H37" i="16" s="1"/>
  <c r="G40" i="16"/>
  <c r="H40" i="16" s="1"/>
  <c r="G42" i="16"/>
  <c r="H42" i="16" s="1"/>
  <c r="G43" i="16"/>
  <c r="H43" i="16" s="1"/>
  <c r="D17" i="16"/>
  <c r="D20" i="16"/>
  <c r="D22" i="16"/>
  <c r="D23" i="16"/>
  <c r="D25" i="16"/>
  <c r="D27" i="16"/>
  <c r="D29" i="16"/>
  <c r="D30" i="16"/>
  <c r="D32" i="16"/>
  <c r="D34" i="16"/>
  <c r="D36" i="16"/>
  <c r="D37" i="16"/>
  <c r="D40" i="16"/>
  <c r="D42" i="16"/>
  <c r="D43" i="16"/>
  <c r="G46" i="17"/>
  <c r="G50" i="17"/>
  <c r="G22" i="17"/>
  <c r="G28" i="17"/>
  <c r="G31" i="17"/>
  <c r="G40" i="17"/>
  <c r="G30" i="17"/>
  <c r="G33" i="17"/>
  <c r="G38" i="17"/>
  <c r="G17" i="17"/>
  <c r="G20" i="17"/>
  <c r="G27" i="17"/>
  <c r="G32" i="17"/>
  <c r="G35" i="17"/>
  <c r="G16" i="17"/>
  <c r="G24" i="17"/>
  <c r="G36" i="17"/>
  <c r="G45" i="17"/>
  <c r="G49" i="17"/>
  <c r="G26" i="17"/>
  <c r="G42" i="17"/>
  <c r="G19" i="17"/>
  <c r="G23" i="17"/>
  <c r="G43" i="17"/>
  <c r="G47" i="17"/>
  <c r="G51" i="17"/>
  <c r="G27" i="15"/>
  <c r="G24" i="15"/>
  <c r="G18" i="15"/>
  <c r="E21" i="15"/>
  <c r="E20" i="15"/>
  <c r="E27" i="13"/>
  <c r="G27" i="13"/>
  <c r="H27" i="13" s="1"/>
  <c r="E17" i="13"/>
  <c r="C21" i="13"/>
  <c r="D21" i="13"/>
  <c r="E21" i="13"/>
  <c r="E31" i="15"/>
  <c r="E16" i="15"/>
  <c r="E26" i="15"/>
  <c r="E23" i="15"/>
  <c r="E17" i="15"/>
  <c r="E29" i="15"/>
  <c r="G30" i="15"/>
  <c r="F23" i="15" l="1"/>
  <c r="G23" i="15" s="1"/>
  <c r="F26" i="15"/>
  <c r="G26" i="15" s="1"/>
  <c r="F16" i="15"/>
  <c r="G16" i="15" s="1"/>
  <c r="F31" i="15"/>
  <c r="G31" i="15" s="1"/>
  <c r="F29" i="15"/>
  <c r="G29" i="15" s="1"/>
  <c r="F20" i="15"/>
  <c r="G20" i="15" s="1"/>
  <c r="F17" i="15"/>
  <c r="G17" i="15" s="1"/>
  <c r="F21" i="15"/>
  <c r="G21" i="15" s="1"/>
  <c r="D19" i="10"/>
  <c r="E19" i="10" l="1"/>
  <c r="H19" i="10"/>
  <c r="C19" i="10"/>
  <c r="G30" i="10" l="1"/>
  <c r="G26" i="10"/>
  <c r="D32" i="10" l="1"/>
  <c r="G32" i="10"/>
  <c r="H32" i="10" s="1"/>
  <c r="G22" i="10"/>
  <c r="H22" i="10" s="1"/>
  <c r="G24" i="10"/>
  <c r="H24" i="10" s="1"/>
  <c r="C28" i="10"/>
  <c r="G28" i="10"/>
  <c r="H28" i="10" s="1"/>
  <c r="D30" i="10"/>
  <c r="C24" i="10"/>
  <c r="D26" i="10"/>
  <c r="E24" i="10"/>
  <c r="D22" i="10"/>
  <c r="E22" i="10"/>
  <c r="E26" i="10"/>
  <c r="C26" i="10"/>
  <c r="D24" i="10"/>
  <c r="H26" i="10"/>
  <c r="C22" i="10"/>
  <c r="E30" i="10"/>
  <c r="D28" i="10"/>
  <c r="E32" i="10"/>
  <c r="C30" i="10"/>
  <c r="E28" i="10"/>
  <c r="H30" i="10"/>
  <c r="G17" i="10"/>
  <c r="H17" i="10" s="1"/>
  <c r="E17" i="10"/>
  <c r="C17" i="10"/>
  <c r="D17" i="10"/>
</calcChain>
</file>

<file path=xl/sharedStrings.xml><?xml version="1.0" encoding="utf-8"?>
<sst xmlns="http://schemas.openxmlformats.org/spreadsheetml/2006/main" count="699" uniqueCount="145">
  <si>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</si>
  <si>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</si>
  <si>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</si>
  <si>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</si>
  <si>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</si>
  <si>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</si>
  <si>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</si>
  <si>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</si>
  <si>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</si>
  <si>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MODELS</t>
  </si>
  <si>
    <t>SERVICE :</t>
  </si>
  <si>
    <t>A</t>
  </si>
  <si>
    <t>B</t>
  </si>
  <si>
    <t>A  +  B</t>
  </si>
  <si>
    <t>COMPLETE</t>
  </si>
  <si>
    <t>EXTERIOR</t>
  </si>
  <si>
    <t>Square</t>
  </si>
  <si>
    <t>Footage</t>
  </si>
  <si>
    <t xml:space="preserve">  NOTE :   ALL INVOICES MUST INCLUDE THE FOLLOWING ITEMS</t>
  </si>
  <si>
    <t>HST</t>
  </si>
  <si>
    <t>PROJECT :</t>
  </si>
  <si>
    <t>SERIES :</t>
  </si>
  <si>
    <t>Work Schedule # :</t>
  </si>
  <si>
    <t>Extra</t>
  </si>
  <si>
    <t>Pricing</t>
  </si>
  <si>
    <t>Prime &amp;</t>
  </si>
  <si>
    <t xml:space="preserve">Second </t>
  </si>
  <si>
    <t>First Coat</t>
  </si>
  <si>
    <t>Coat</t>
  </si>
  <si>
    <t xml:space="preserve">EXTERIOR PAINTING TO BE COMPLETED AT TIME OF FINAL COAT. </t>
  </si>
  <si>
    <t xml:space="preserve">Contractor Initials: </t>
  </si>
  <si>
    <t>** PO REQUIRED **</t>
  </si>
  <si>
    <t>1016 LOFT</t>
  </si>
  <si>
    <t xml:space="preserve">100 SERIES </t>
  </si>
  <si>
    <t>Per Room</t>
  </si>
  <si>
    <t>Door</t>
  </si>
  <si>
    <t>Each</t>
  </si>
  <si>
    <t>PAINTING</t>
  </si>
  <si>
    <t>FOOTAGE</t>
  </si>
  <si>
    <t>Basement Bathroom</t>
  </si>
  <si>
    <t>2) Contract amounts include 1 to 4 non deep base colours.</t>
  </si>
  <si>
    <t>4) All additional extras form part of this Contract Shedule C</t>
  </si>
  <si>
    <t xml:space="preserve">Valecraft Homes (2019) Initials: </t>
  </si>
  <si>
    <t>826 - 4 BED</t>
  </si>
  <si>
    <t>A - 16</t>
  </si>
  <si>
    <t>Linear Foot</t>
  </si>
  <si>
    <t>Per Wall</t>
  </si>
  <si>
    <t>Deep Base Colour on Door</t>
  </si>
  <si>
    <t>105 2 BEDROOM</t>
  </si>
  <si>
    <t>GARAGE END</t>
  </si>
  <si>
    <t>(EXCEPTIONS WILL BE MADE FROM NOV. 15TH TO MAR. 15TH, WHERE FINAL COAT ONLY CAN BE BILLED)</t>
  </si>
  <si>
    <t>see separate extras sheet</t>
  </si>
  <si>
    <t>TERMS OF PAYMENT</t>
  </si>
  <si>
    <t>DAYS</t>
  </si>
  <si>
    <t xml:space="preserve">      </t>
  </si>
  <si>
    <t>CONTRACTOR  PER :</t>
  </si>
  <si>
    <t xml:space="preserve">800 SERIES </t>
  </si>
  <si>
    <t>826 - 3 BED</t>
  </si>
  <si>
    <t>SQUARE</t>
  </si>
  <si>
    <t>Recreation Room</t>
  </si>
  <si>
    <t>Basement Bedroom</t>
  </si>
  <si>
    <t xml:space="preserve">1000 SERIES </t>
  </si>
  <si>
    <t>1035 A - CORNER</t>
  </si>
  <si>
    <t xml:space="preserve">1086 A </t>
  </si>
  <si>
    <t>1086 B</t>
  </si>
  <si>
    <t>Sunroom</t>
  </si>
  <si>
    <t>Recreaction Room</t>
  </si>
  <si>
    <t>1000 SERIES EXTRA</t>
  </si>
  <si>
    <t>EXTRAS</t>
  </si>
  <si>
    <t>Sq. Ft.</t>
  </si>
  <si>
    <t>Whole House</t>
  </si>
  <si>
    <t>Per Piece</t>
  </si>
  <si>
    <t>Per Door</t>
  </si>
  <si>
    <t>Item</t>
  </si>
  <si>
    <t>Additional Finished Area</t>
  </si>
  <si>
    <t>Code</t>
  </si>
  <si>
    <t>Paint Man Door</t>
  </si>
  <si>
    <t>Paint French Door</t>
  </si>
  <si>
    <t>Wianscotting - Approx. 4 Ft. High</t>
  </si>
  <si>
    <t>Crown Moulding up to 9' Height Ceiling Only</t>
  </si>
  <si>
    <t>Paint Quarter Round (Additional Hardwood Floors)</t>
  </si>
  <si>
    <t>Deep, Neutral or Ultra Deep Colours</t>
  </si>
  <si>
    <t>Deep Base Colour on Trim</t>
  </si>
  <si>
    <t>Additional Colour in Non-Deep Base</t>
  </si>
  <si>
    <t>105 Mann 2 Bed Garage End Extended Family</t>
  </si>
  <si>
    <t>Additional Colour in Deep Base (3 Coats)</t>
  </si>
  <si>
    <t>3) Paint manufacturer to be Dulux Paint Product</t>
  </si>
  <si>
    <t>NOTES:</t>
  </si>
  <si>
    <t>1030 A</t>
  </si>
  <si>
    <t>1030 B</t>
  </si>
  <si>
    <t>1046 A</t>
  </si>
  <si>
    <t>1046 B</t>
  </si>
  <si>
    <t>/ SQ.FT.</t>
  </si>
  <si>
    <t>Extras</t>
  </si>
  <si>
    <t>Optional</t>
  </si>
  <si>
    <t>Finished</t>
  </si>
  <si>
    <t>160-2</t>
  </si>
  <si>
    <t>1) All exterior columns &amp; garage door frames are included in above prices.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</si>
  <si>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</si>
  <si>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</si>
  <si>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</si>
  <si>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as</t>
  </si>
  <si>
    <t xml:space="preserve"> 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</si>
  <si>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</si>
  <si>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t xml:space="preserve">           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</si>
  <si>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</si>
  <si>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</si>
  <si>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t>SCHEDULE "C"</t>
  </si>
  <si>
    <t>INTERIOR COST</t>
  </si>
  <si>
    <t>1010 A</t>
  </si>
  <si>
    <t>1010 B</t>
  </si>
  <si>
    <t>1035 A</t>
  </si>
  <si>
    <t>1035 B</t>
  </si>
  <si>
    <t>1050 A</t>
  </si>
  <si>
    <t>1050 B</t>
  </si>
  <si>
    <t>1035 Corner Only</t>
  </si>
  <si>
    <t>Merkley Oaks</t>
  </si>
  <si>
    <t xml:space="preserve">T. B. A. </t>
  </si>
  <si>
    <t>XXX - XXX</t>
  </si>
  <si>
    <t>April 1, 2025 to March 31, 2026</t>
  </si>
  <si>
    <t>Hourly Rate for repairs and authorized service outside of contractual obligations is = $0.00</t>
  </si>
  <si>
    <t xml:space="preserve">200 SERIES </t>
  </si>
  <si>
    <t>Family Room</t>
  </si>
  <si>
    <t>201 - 2 Bed</t>
  </si>
  <si>
    <t>201 - 3 Bed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</si>
  <si>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</si>
  <si>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</si>
  <si>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</si>
  <si>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</si>
  <si>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</si>
  <si>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</si>
  <si>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</si>
  <si>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</si>
  <si>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</si>
  <si>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</si>
  <si>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"I" 204</t>
  </si>
  <si>
    <t>Unit Type "G" 203</t>
  </si>
  <si>
    <t>Unit Type "E" 301</t>
  </si>
  <si>
    <t>Unit Type "F" 302</t>
  </si>
  <si>
    <t>Unit Type "G" 303</t>
  </si>
  <si>
    <t>Unit Type "I" 304</t>
  </si>
  <si>
    <t>Corridor Basement</t>
  </si>
  <si>
    <t>Corridor Level 1</t>
  </si>
  <si>
    <t>Corridor Level 2</t>
  </si>
  <si>
    <t>Corridor 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</si>
</sst>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  <numFmt numFmtId="167" formatCode="0_)"/>
  </numFmts>
  <fonts count="33">
    <font>
      <sz val="12"/>
      <name val="Arial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P-CHNCRY"/>
    </font>
    <font>
      <sz val="8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u/>
      <sz val="14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P-AVGARD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64"/>
      </left>
      <right style="double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36">
    <xf numFmtId="0" fontId="0" fillId="0" borderId="0" xfId="0"/>
    <xf numFmtId="0" fontId="2" fillId="0" borderId="0" xfId="2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31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33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9" fontId="13" fillId="0" borderId="51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9" fontId="13" fillId="0" borderId="53" xfId="0" applyNumberFormat="1" applyFont="1" applyBorder="1" applyAlignment="1">
      <alignment horizontal="center" vertical="center"/>
    </xf>
    <xf numFmtId="9" fontId="13" fillId="0" borderId="12" xfId="0" applyNumberFormat="1" applyFont="1" applyBorder="1" applyAlignment="1">
      <alignment horizontal="center" vertical="center"/>
    </xf>
    <xf numFmtId="9" fontId="13" fillId="0" borderId="17" xfId="0" applyNumberFormat="1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9" fontId="13" fillId="0" borderId="11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31" xfId="0" applyFont="1" applyFill="1" applyBorder="1" applyAlignment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166" fontId="14" fillId="0" borderId="52" xfId="0" applyNumberFormat="1" applyFont="1" applyBorder="1" applyAlignment="1">
      <alignment horizontal="center" vertical="center"/>
    </xf>
    <xf numFmtId="166" fontId="14" fillId="0" borderId="13" xfId="0" applyNumberFormat="1" applyFont="1" applyBorder="1" applyAlignment="1">
      <alignment horizontal="center" vertical="center"/>
    </xf>
    <xf numFmtId="166" fontId="14" fillId="0" borderId="44" xfId="0" applyNumberFormat="1" applyFont="1" applyBorder="1" applyAlignment="1">
      <alignment horizontal="center" vertical="center"/>
    </xf>
    <xf numFmtId="166" fontId="14" fillId="0" borderId="16" xfId="0" applyNumberFormat="1" applyFont="1" applyBorder="1" applyAlignment="1">
      <alignment horizontal="center" vertical="center"/>
    </xf>
    <xf numFmtId="166" fontId="14" fillId="0" borderId="35" xfId="0" applyNumberFormat="1" applyFont="1" applyBorder="1" applyAlignment="1">
      <alignment horizontal="center" vertical="center"/>
    </xf>
    <xf numFmtId="166" fontId="14" fillId="0" borderId="26" xfId="0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center"/>
    </xf>
    <xf numFmtId="166" fontId="14" fillId="0" borderId="15" xfId="0" applyNumberFormat="1" applyFont="1" applyBorder="1" applyAlignment="1">
      <alignment horizontal="center" vertical="center"/>
    </xf>
    <xf numFmtId="166" fontId="13" fillId="0" borderId="26" xfId="0" applyNumberFormat="1" applyFont="1" applyBorder="1" applyAlignment="1">
      <alignment horizontal="center" vertical="center"/>
    </xf>
    <xf numFmtId="166" fontId="14" fillId="0" borderId="4" xfId="0" applyNumberFormat="1" applyFont="1" applyBorder="1" applyAlignment="1">
      <alignment horizontal="center" vertical="center"/>
    </xf>
    <xf numFmtId="166" fontId="14" fillId="0" borderId="37" xfId="0" applyNumberFormat="1" applyFont="1" applyBorder="1" applyAlignment="1">
      <alignment horizontal="center" vertical="center"/>
    </xf>
    <xf numFmtId="166" fontId="18" fillId="0" borderId="55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18" fillId="0" borderId="49" xfId="0" applyNumberFormat="1" applyFont="1" applyBorder="1" applyAlignment="1">
      <alignment horizontal="center" vertical="center"/>
    </xf>
    <xf numFmtId="166" fontId="18" fillId="0" borderId="19" xfId="0" applyNumberFormat="1" applyFont="1" applyBorder="1" applyAlignment="1">
      <alignment horizontal="center" vertical="center"/>
    </xf>
    <xf numFmtId="166" fontId="18" fillId="0" borderId="37" xfId="0" applyNumberFormat="1" applyFont="1" applyBorder="1" applyAlignment="1">
      <alignment horizontal="center" vertical="center"/>
    </xf>
    <xf numFmtId="166" fontId="18" fillId="0" borderId="26" xfId="0" applyNumberFormat="1" applyFont="1" applyBorder="1" applyAlignment="1">
      <alignment horizontal="center" vertical="center"/>
    </xf>
    <xf numFmtId="166" fontId="18" fillId="0" borderId="5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4" xfId="0" applyNumberFormat="1" applyFont="1" applyBorder="1" applyAlignment="1">
      <alignment horizontal="center" vertical="center"/>
    </xf>
    <xf numFmtId="166" fontId="18" fillId="0" borderId="59" xfId="0" applyNumberFormat="1" applyFont="1" applyBorder="1" applyAlignment="1">
      <alignment horizontal="center" vertical="center"/>
    </xf>
    <xf numFmtId="166" fontId="18" fillId="0" borderId="60" xfId="0" applyNumberFormat="1" applyFont="1" applyBorder="1" applyAlignment="1">
      <alignment horizontal="center" vertical="center"/>
    </xf>
    <xf numFmtId="166" fontId="18" fillId="0" borderId="22" xfId="0" applyNumberFormat="1" applyFont="1" applyBorder="1" applyAlignment="1">
      <alignment horizontal="center" vertical="center"/>
    </xf>
    <xf numFmtId="166" fontId="18" fillId="0" borderId="23" xfId="0" applyNumberFormat="1" applyFont="1" applyBorder="1" applyAlignment="1">
      <alignment horizontal="center" vertical="center"/>
    </xf>
    <xf numFmtId="166" fontId="18" fillId="0" borderId="61" xfId="0" applyNumberFormat="1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1" fontId="21" fillId="0" borderId="26" xfId="0" applyNumberFormat="1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1" fontId="21" fillId="0" borderId="5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51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166" fontId="21" fillId="0" borderId="49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166" fontId="21" fillId="0" borderId="2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9" fillId="0" borderId="85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1" fontId="25" fillId="0" borderId="26" xfId="0" applyNumberFormat="1" applyFont="1" applyBorder="1" applyAlignment="1">
      <alignment horizontal="center" vertical="center"/>
    </xf>
    <xf numFmtId="1" fontId="25" fillId="0" borderId="55" xfId="0" applyNumberFormat="1" applyFont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13" fillId="0" borderId="94" xfId="0" applyFont="1" applyBorder="1" applyAlignment="1">
      <alignment horizontal="center" vertical="center"/>
    </xf>
    <xf numFmtId="1" fontId="21" fillId="0" borderId="95" xfId="0" applyNumberFormat="1" applyFont="1" applyBorder="1" applyAlignment="1">
      <alignment horizontal="center" vertical="center"/>
    </xf>
    <xf numFmtId="166" fontId="14" fillId="0" borderId="96" xfId="0" applyNumberFormat="1" applyFont="1" applyBorder="1" applyAlignment="1">
      <alignment horizontal="center" vertical="center"/>
    </xf>
    <xf numFmtId="166" fontId="14" fillId="0" borderId="64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1" fontId="25" fillId="0" borderId="59" xfId="0" applyNumberFormat="1" applyFont="1" applyBorder="1" applyAlignment="1">
      <alignment horizontal="center" vertical="center"/>
    </xf>
    <xf numFmtId="166" fontId="14" fillId="0" borderId="22" xfId="0" applyNumberFormat="1" applyFont="1" applyBorder="1" applyAlignment="1">
      <alignment horizontal="center" vertical="center"/>
    </xf>
    <xf numFmtId="166" fontId="14" fillId="0" borderId="50" xfId="0" applyNumberFormat="1" applyFont="1" applyBorder="1" applyAlignment="1">
      <alignment horizontal="center" vertical="center"/>
    </xf>
    <xf numFmtId="166" fontId="14" fillId="0" borderId="51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vertical="center"/>
    </xf>
    <xf numFmtId="0" fontId="14" fillId="0" borderId="0" xfId="0" applyFont="1"/>
    <xf numFmtId="9" fontId="13" fillId="0" borderId="4" xfId="0" applyNumberFormat="1" applyFont="1" applyBorder="1" applyAlignment="1">
      <alignment horizontal="center" vertical="center"/>
    </xf>
    <xf numFmtId="0" fontId="13" fillId="0" borderId="104" xfId="0" applyFont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9" fontId="3" fillId="5" borderId="8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97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7" fillId="5" borderId="54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/>
    </xf>
    <xf numFmtId="0" fontId="14" fillId="6" borderId="0" xfId="0" applyFont="1" applyFill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0" fontId="2" fillId="0" borderId="10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13" fillId="3" borderId="26" xfId="0" applyNumberFormat="1" applyFont="1" applyFill="1" applyBorder="1" applyAlignment="1">
      <alignment horizontal="center" vertical="center"/>
    </xf>
    <xf numFmtId="166" fontId="14" fillId="3" borderId="4" xfId="0" applyNumberFormat="1" applyFont="1" applyFill="1" applyBorder="1" applyAlignment="1">
      <alignment horizontal="center" vertical="center"/>
    </xf>
    <xf numFmtId="166" fontId="14" fillId="3" borderId="37" xfId="0" applyNumberFormat="1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166" fontId="14" fillId="3" borderId="15" xfId="0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166" fontId="25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28" fillId="6" borderId="0" xfId="0" applyFont="1" applyFill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166" fontId="13" fillId="3" borderId="55" xfId="0" applyNumberFormat="1" applyFont="1" applyFill="1" applyBorder="1" applyAlignment="1">
      <alignment horizontal="center" vertical="center"/>
    </xf>
    <xf numFmtId="166" fontId="13" fillId="3" borderId="53" xfId="0" applyNumberFormat="1" applyFont="1" applyFill="1" applyBorder="1" applyAlignment="1">
      <alignment horizontal="center" vertical="center"/>
    </xf>
    <xf numFmtId="166" fontId="14" fillId="3" borderId="11" xfId="0" applyNumberFormat="1" applyFont="1" applyFill="1" applyBorder="1" applyAlignment="1">
      <alignment horizontal="center" vertical="center"/>
    </xf>
    <xf numFmtId="166" fontId="14" fillId="3" borderId="61" xfId="0" applyNumberFormat="1" applyFont="1" applyFill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9" fillId="0" borderId="0" xfId="2" applyFont="1" applyAlignment="1">
      <alignment horizontal="center"/>
    </xf>
    <xf numFmtId="1" fontId="30" fillId="0" borderId="0" xfId="2" applyNumberFormat="1" applyFont="1" applyAlignment="1">
      <alignment horizontal="center"/>
    </xf>
    <xf numFmtId="167" fontId="31" fillId="0" borderId="0" xfId="2" applyNumberFormat="1" applyFont="1" applyAlignment="1">
      <alignment horizontal="center"/>
    </xf>
    <xf numFmtId="1" fontId="31" fillId="0" borderId="0" xfId="2" applyNumberFormat="1" applyFont="1" applyAlignment="1">
      <alignment horizontal="center"/>
    </xf>
    <xf numFmtId="0" fontId="31" fillId="0" borderId="0" xfId="2" applyFont="1" applyAlignment="1">
      <alignment horizont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vertical="center"/>
    </xf>
    <xf numFmtId="164" fontId="2" fillId="0" borderId="106" xfId="0" applyNumberFormat="1" applyFont="1" applyBorder="1" applyAlignment="1">
      <alignment vertical="center"/>
    </xf>
    <xf numFmtId="164" fontId="2" fillId="0" borderId="107" xfId="0" applyNumberFormat="1" applyFont="1" applyBorder="1" applyAlignment="1">
      <alignment vertical="center"/>
    </xf>
    <xf numFmtId="164" fontId="2" fillId="0" borderId="39" xfId="0" applyNumberFormat="1" applyFont="1" applyBorder="1" applyAlignment="1">
      <alignment vertical="center"/>
    </xf>
    <xf numFmtId="0" fontId="14" fillId="0" borderId="3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6" fillId="0" borderId="3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166" fontId="22" fillId="3" borderId="98" xfId="0" applyNumberFormat="1" applyFont="1" applyFill="1" applyBorder="1" applyAlignment="1">
      <alignment horizontal="center" vertical="center" wrapText="1"/>
    </xf>
    <xf numFmtId="166" fontId="22" fillId="3" borderId="99" xfId="0" applyNumberFormat="1" applyFont="1" applyFill="1" applyBorder="1" applyAlignment="1">
      <alignment horizontal="center" vertical="center" wrapText="1"/>
    </xf>
    <xf numFmtId="166" fontId="22" fillId="3" borderId="100" xfId="0" applyNumberFormat="1" applyFont="1" applyFill="1" applyBorder="1" applyAlignment="1">
      <alignment horizontal="center" vertical="center" wrapText="1"/>
    </xf>
    <xf numFmtId="166" fontId="22" fillId="3" borderId="101" xfId="0" applyNumberFormat="1" applyFont="1" applyFill="1" applyBorder="1" applyAlignment="1">
      <alignment horizontal="center" vertical="center" wrapText="1"/>
    </xf>
    <xf numFmtId="166" fontId="22" fillId="3" borderId="100" xfId="0" applyNumberFormat="1" applyFont="1" applyFill="1" applyBorder="1" applyAlignment="1">
      <alignment horizontal="center" vertical="center"/>
    </xf>
    <xf numFmtId="166" fontId="22" fillId="3" borderId="102" xfId="0" applyNumberFormat="1" applyFont="1" applyFill="1" applyBorder="1" applyAlignment="1">
      <alignment horizontal="center" vertical="center"/>
    </xf>
    <xf numFmtId="166" fontId="22" fillId="3" borderId="101" xfId="0" quotePrefix="1" applyNumberFormat="1" applyFont="1" applyFill="1" applyBorder="1" applyAlignment="1">
      <alignment horizontal="center" vertical="center"/>
    </xf>
    <xf numFmtId="166" fontId="22" fillId="3" borderId="103" xfId="0" quotePrefix="1" applyNumberFormat="1" applyFont="1" applyFill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2" borderId="14" xfId="0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164" fontId="3" fillId="0" borderId="75" xfId="0" applyNumberFormat="1" applyFont="1" applyBorder="1" applyAlignment="1">
      <alignment horizontal="left" vertical="center"/>
    </xf>
    <xf numFmtId="164" fontId="3" fillId="0" borderId="33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1" fontId="3" fillId="0" borderId="79" xfId="0" applyNumberFormat="1" applyFont="1" applyBorder="1" applyAlignment="1">
      <alignment horizontal="left" vertical="center" wrapText="1"/>
    </xf>
    <xf numFmtId="1" fontId="3" fillId="0" borderId="28" xfId="0" applyNumberFormat="1" applyFont="1" applyBorder="1" applyAlignment="1">
      <alignment horizontal="left" vertical="center" wrapText="1"/>
    </xf>
    <xf numFmtId="1" fontId="3" fillId="0" borderId="29" xfId="0" applyNumberFormat="1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9" fillId="3" borderId="76" xfId="2" applyFont="1" applyFill="1" applyBorder="1" applyAlignment="1">
      <alignment horizontal="center" vertical="center"/>
    </xf>
    <xf numFmtId="0" fontId="9" fillId="3" borderId="77" xfId="2" applyFont="1" applyFill="1" applyBorder="1" applyAlignment="1">
      <alignment horizontal="center" vertical="center"/>
    </xf>
    <xf numFmtId="0" fontId="9" fillId="3" borderId="78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1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108" xfId="0" applyFont="1" applyBorder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0" borderId="83" xfId="0" applyFont="1" applyBorder="1" applyAlignment="1">
      <alignment horizontal="left" vertical="center"/>
    </xf>
    <xf numFmtId="0" fontId="1" fillId="0" borderId="89" xfId="0" applyFont="1" applyBorder="1" applyAlignment="1">
      <alignment horizontal="left" vertical="center"/>
    </xf>
    <xf numFmtId="0" fontId="13" fillId="0" borderId="8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" fillId="0" borderId="84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0" fillId="4" borderId="69" xfId="0" applyFont="1" applyFill="1" applyBorder="1" applyAlignment="1">
      <alignment horizontal="center" vertical="center"/>
    </xf>
    <xf numFmtId="0" fontId="20" fillId="4" borderId="82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19" fillId="0" borderId="74" xfId="0" applyFont="1" applyBorder="1" applyAlignment="1">
      <alignment horizontal="left" vertical="center"/>
    </xf>
    <xf numFmtId="0" fontId="19" fillId="0" borderId="88" xfId="0" applyFont="1" applyBorder="1" applyAlignment="1">
      <alignment horizontal="left" vertical="center"/>
    </xf>
    <xf numFmtId="0" fontId="13" fillId="0" borderId="6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8" borderId="40" xfId="0" applyFont="1" applyFill="1" applyBorder="1" applyAlignment="1">
      <alignment vertical="center"/>
    </xf>
    <xf numFmtId="0" fontId="2" fillId="8" borderId="70" xfId="0" applyFont="1" applyFill="1" applyBorder="1" applyAlignment="1">
      <alignment horizontal="center" vertical="center"/>
    </xf>
    <xf numFmtId="166" fontId="14" fillId="8" borderId="26" xfId="0" applyNumberFormat="1" applyFont="1" applyFill="1" applyBorder="1" applyAlignment="1">
      <alignment horizontal="center" vertical="center"/>
    </xf>
    <xf numFmtId="166" fontId="14" fillId="8" borderId="5" xfId="0" applyNumberFormat="1" applyFont="1" applyFill="1" applyBorder="1" applyAlignment="1">
      <alignment horizontal="center" vertical="center"/>
    </xf>
    <xf numFmtId="166" fontId="14" fillId="8" borderId="15" xfId="0" applyNumberFormat="1" applyFont="1" applyFill="1" applyBorder="1" applyAlignment="1">
      <alignment horizontal="center" vertical="center"/>
    </xf>
    <xf numFmtId="166" fontId="14" fillId="8" borderId="4" xfId="0" applyNumberFormat="1" applyFont="1" applyFill="1" applyBorder="1" applyAlignment="1">
      <alignment horizontal="center" vertical="center"/>
    </xf>
    <xf numFmtId="166" fontId="14" fillId="8" borderId="37" xfId="0" applyNumberFormat="1" applyFont="1" applyFill="1" applyBorder="1" applyAlignment="1">
      <alignment horizontal="center" vertical="center"/>
    </xf>
    <xf numFmtId="0" fontId="14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3" fillId="8" borderId="40" xfId="0" applyFont="1" applyFill="1" applyBorder="1" applyAlignment="1">
      <alignment horizontal="center" vertical="center"/>
    </xf>
    <xf numFmtId="0" fontId="3" fillId="8" borderId="70" xfId="0" applyFont="1" applyFill="1" applyBorder="1" applyAlignment="1">
      <alignment horizontal="center" vertical="center"/>
    </xf>
    <xf numFmtId="166" fontId="13" fillId="8" borderId="26" xfId="0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166" fontId="18" fillId="8" borderId="26" xfId="0" applyNumberFormat="1" applyFont="1" applyFill="1" applyBorder="1" applyAlignment="1">
      <alignment horizontal="center" vertical="center"/>
    </xf>
    <xf numFmtId="166" fontId="18" fillId="8" borderId="5" xfId="0" applyNumberFormat="1" applyFont="1" applyFill="1" applyBorder="1" applyAlignment="1">
      <alignment horizontal="center" vertical="center"/>
    </xf>
    <xf numFmtId="166" fontId="18" fillId="8" borderId="15" xfId="0" applyNumberFormat="1" applyFont="1" applyFill="1" applyBorder="1" applyAlignment="1">
      <alignment horizontal="center" vertical="center"/>
    </xf>
    <xf numFmtId="166" fontId="18" fillId="8" borderId="4" xfId="0" applyNumberFormat="1" applyFont="1" applyFill="1" applyBorder="1" applyAlignment="1">
      <alignment horizontal="center" vertical="center"/>
    </xf>
    <xf numFmtId="166" fontId="18" fillId="8" borderId="37" xfId="0" applyNumberFormat="1" applyFont="1" applyFill="1" applyBorder="1" applyAlignment="1">
      <alignment horizontal="center" vertical="center"/>
    </xf>
    <xf numFmtId="0" fontId="26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166" fontId="18" fillId="8" borderId="55" xfId="0" applyNumberFormat="1" applyFont="1" applyFill="1" applyBorder="1" applyAlignment="1">
      <alignment horizontal="center" vertical="center"/>
    </xf>
    <xf numFmtId="166" fontId="18" fillId="8" borderId="18" xfId="0" applyNumberFormat="1" applyFont="1" applyFill="1" applyBorder="1" applyAlignment="1">
      <alignment horizontal="center" vertical="center"/>
    </xf>
    <xf numFmtId="166" fontId="18" fillId="8" borderId="49" xfId="0" applyNumberFormat="1" applyFont="1" applyFill="1" applyBorder="1" applyAlignment="1">
      <alignment horizontal="center" vertical="center"/>
    </xf>
    <xf numFmtId="166" fontId="18" fillId="8" borderId="19" xfId="0" applyNumberFormat="1" applyFont="1" applyFill="1" applyBorder="1" applyAlignment="1">
      <alignment horizontal="center" vertical="center"/>
    </xf>
    <xf numFmtId="0" fontId="18" fillId="8" borderId="0" xfId="0" applyFont="1" applyFill="1" applyAlignment="1">
      <alignment vertical="center"/>
    </xf>
    <xf numFmtId="0" fontId="13" fillId="8" borderId="70" xfId="0" applyFont="1" applyFill="1" applyBorder="1" applyAlignment="1">
      <alignment horizontal="center" vertical="center"/>
    </xf>
    <xf numFmtId="1" fontId="25" fillId="8" borderId="26" xfId="0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1" fontId="27" fillId="8" borderId="0" xfId="0" applyNumberFormat="1" applyFont="1" applyFill="1" applyAlignment="1">
      <alignment horizontal="center" vertical="center"/>
    </xf>
    <xf numFmtId="166" fontId="27" fillId="8" borderId="0" xfId="0" applyNumberFormat="1" applyFont="1" applyFill="1" applyAlignment="1">
      <alignment horizontal="center" vertical="center"/>
    </xf>
    <xf numFmtId="1" fontId="25" fillId="8" borderId="0" xfId="0" applyNumberFormat="1" applyFont="1" applyFill="1" applyAlignment="1">
      <alignment horizontal="center" vertical="center"/>
    </xf>
    <xf numFmtId="1" fontId="25" fillId="8" borderId="55" xfId="0" applyNumberFormat="1" applyFont="1" applyFill="1" applyBorder="1" applyAlignment="1">
      <alignment horizontal="center" vertical="center"/>
    </xf>
    <xf numFmtId="166" fontId="25" fillId="8" borderId="0" xfId="0" applyNumberFormat="1" applyFont="1" applyFill="1" applyAlignment="1">
      <alignment horizontal="center" vertical="center"/>
    </xf>
    <xf numFmtId="1" fontId="21" fillId="8" borderId="55" xfId="0" applyNumberFormat="1" applyFont="1" applyFill="1" applyBorder="1" applyAlignment="1">
      <alignment horizontal="center" vertical="center"/>
    </xf>
    <xf numFmtId="1" fontId="21" fillId="8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166" fontId="23" fillId="8" borderId="0" xfId="0" applyNumberFormat="1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18" fillId="8" borderId="0" xfId="0" applyFont="1" applyFill="1" applyAlignment="1">
      <alignment horizontal="center" vertical="center"/>
    </xf>
  </cellXfs>
  <cellStyles count="5">
    <cellStyle name="Currency 2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7"/>
  <sheetViews>
    <sheetView tabSelected="1" view="pageBreakPreview" zoomScaleNormal="100" zoomScaleSheetLayoutView="100" workbookViewId="0">
      <selection activeCell="B4" sqref="B4:C4"/>
    </sheetView>
  </sheetViews>
  <sheetFormatPr defaultColWidth="9.77734375" defaultRowHeight="15"/>
  <cols>
    <col min="1" max="1" width="18.77734375" customWidth="1"/>
    <col min="2" max="5" width="10.77734375" customWidth="1"/>
    <col min="6" max="8" width="12.77734375" customWidth="1"/>
    <col min="9" max="9" width="6.77734375" style="137" customWidth="1"/>
    <col min="10" max="10" width="18.77734375" customWidth="1"/>
    <col min="11" max="11" width="12.77734375" customWidth="1"/>
    <col min="12" max="13" width="6.77734375" customWidth="1"/>
    <col min="14" max="19" width="12.77734375" customWidth="1"/>
  </cols>
  <sheetData>
    <row r="1" spans="1:14" s="5" customFormat="1" ht="15" customHeight="1" thickTop="1">
      <c r="A1" s="199"/>
      <c r="B1" s="200"/>
      <c r="C1" s="200"/>
      <c r="D1" s="200"/>
      <c r="E1" s="200"/>
      <c r="F1" s="200"/>
      <c r="G1" s="200"/>
      <c r="H1" s="201"/>
      <c r="I1" s="45"/>
    </row>
    <row r="2" spans="1:14" s="5" customFormat="1" ht="20.100000000000001" customHeight="1">
      <c r="A2" s="229" t="s">
        <v>107</v>
      </c>
      <c r="B2" s="230"/>
      <c r="C2" s="230"/>
      <c r="D2" s="230"/>
      <c r="E2" s="230"/>
      <c r="F2" s="230"/>
      <c r="G2" s="230"/>
      <c r="H2" s="231"/>
      <c r="I2" s="45"/>
    </row>
    <row r="3" spans="1:14" s="5" customFormat="1" ht="15" customHeight="1">
      <c r="A3" s="202"/>
      <c r="B3" s="203"/>
      <c r="C3" s="203"/>
      <c r="D3" s="203"/>
      <c r="E3" s="203"/>
      <c r="F3" s="203"/>
      <c r="G3" s="203"/>
      <c r="H3" s="204"/>
      <c r="I3" s="45"/>
    </row>
    <row r="4" spans="1:14" s="5" customFormat="1" ht="15" customHeight="1">
      <c r="A4" s="164" t="s">
        <v>20</v>
      </c>
      <c r="B4" s="233" t="s">
        <v>116</v>
      </c>
      <c r="C4" s="233"/>
      <c r="D4" s="12"/>
      <c r="E4" s="12"/>
      <c r="F4" s="163" t="s">
        <v>0</v>
      </c>
      <c r="G4" s="161">
        <v>45748</v>
      </c>
      <c r="H4" s="13"/>
      <c r="I4" s="45"/>
    </row>
    <row r="5" spans="1:14" s="5" customFormat="1" ht="15" customHeight="1">
      <c r="A5" s="164" t="s">
        <v>21</v>
      </c>
      <c r="B5" s="249" t="s">
        <v>33</v>
      </c>
      <c r="C5" s="249"/>
      <c r="D5" s="6"/>
      <c r="E5" s="6"/>
      <c r="F5" s="163" t="s">
        <v>2</v>
      </c>
      <c r="G5" s="20" t="s">
        <v>118</v>
      </c>
      <c r="H5" s="14"/>
      <c r="I5" s="45"/>
    </row>
    <row r="6" spans="1:14" s="5" customFormat="1" ht="15" customHeight="1">
      <c r="A6" s="164"/>
      <c r="B6" s="6" t="s">
        <v>1</v>
      </c>
      <c r="C6" s="6"/>
      <c r="D6" s="6"/>
      <c r="E6" s="6"/>
      <c r="F6" s="6"/>
      <c r="G6" s="6"/>
      <c r="H6" s="13"/>
      <c r="I6" s="45"/>
    </row>
    <row r="7" spans="1:14" s="5" customFormat="1" ht="15" customHeight="1">
      <c r="A7" s="164" t="s">
        <v>3</v>
      </c>
      <c r="B7" s="20" t="s">
        <v>117</v>
      </c>
      <c r="C7" s="169"/>
      <c r="D7" s="6"/>
      <c r="E7" s="6"/>
      <c r="F7" s="232" t="s">
        <v>4</v>
      </c>
      <c r="G7" s="232"/>
      <c r="H7" s="13"/>
      <c r="I7" s="45"/>
    </row>
    <row r="8" spans="1:14" s="5" customFormat="1" ht="15" customHeight="1">
      <c r="A8" s="164" t="s">
        <v>22</v>
      </c>
      <c r="B8" s="20" t="s">
        <v>44</v>
      </c>
      <c r="C8" s="6"/>
      <c r="D8" s="6"/>
      <c r="E8" s="6"/>
      <c r="F8" s="249" t="s">
        <v>119</v>
      </c>
      <c r="G8" s="249"/>
      <c r="H8" s="13"/>
      <c r="I8" s="45"/>
    </row>
    <row r="9" spans="1:14" s="5" customFormat="1" ht="15" customHeight="1" thickBot="1">
      <c r="A9" s="10"/>
      <c r="B9" s="12"/>
      <c r="F9" s="15"/>
      <c r="G9" s="6"/>
      <c r="H9" s="13"/>
      <c r="I9" s="45"/>
    </row>
    <row r="10" spans="1:14" s="5" customFormat="1" ht="20.100000000000001" customHeight="1" thickTop="1" thickBot="1">
      <c r="A10" s="106"/>
      <c r="B10" s="165"/>
      <c r="C10" s="7"/>
      <c r="D10" s="8"/>
      <c r="E10" s="9"/>
      <c r="F10" s="21" t="s">
        <v>5</v>
      </c>
      <c r="G10" s="22" t="s">
        <v>19</v>
      </c>
      <c r="H10" s="23" t="s">
        <v>6</v>
      </c>
      <c r="I10" s="45"/>
    </row>
    <row r="11" spans="1:14" s="5" customFormat="1" ht="15" customHeight="1" thickTop="1">
      <c r="A11" s="25" t="s">
        <v>7</v>
      </c>
      <c r="B11" s="53"/>
      <c r="C11" s="28" t="s">
        <v>25</v>
      </c>
      <c r="D11" s="29" t="s">
        <v>26</v>
      </c>
      <c r="E11" s="30" t="s">
        <v>15</v>
      </c>
      <c r="F11" s="28"/>
      <c r="G11" s="31"/>
      <c r="H11" s="32"/>
      <c r="I11" s="45"/>
    </row>
    <row r="12" spans="1:14" s="5" customFormat="1" ht="15" customHeight="1">
      <c r="A12" s="26" t="s">
        <v>1</v>
      </c>
      <c r="B12" s="54" t="s">
        <v>16</v>
      </c>
      <c r="C12" s="34" t="s">
        <v>27</v>
      </c>
      <c r="D12" s="35" t="s">
        <v>28</v>
      </c>
      <c r="E12" s="33" t="s">
        <v>14</v>
      </c>
      <c r="F12" s="36" t="s">
        <v>11</v>
      </c>
      <c r="G12" s="37" t="s">
        <v>12</v>
      </c>
      <c r="H12" s="38" t="s">
        <v>13</v>
      </c>
      <c r="I12" s="45"/>
    </row>
    <row r="13" spans="1:14" s="5" customFormat="1" ht="15" customHeight="1">
      <c r="A13" s="26" t="s">
        <v>8</v>
      </c>
      <c r="B13" s="54" t="s">
        <v>17</v>
      </c>
      <c r="C13" s="34">
        <v>480</v>
      </c>
      <c r="D13" s="35">
        <v>480</v>
      </c>
      <c r="E13" s="33">
        <v>481</v>
      </c>
      <c r="F13" s="36"/>
      <c r="G13" s="37"/>
      <c r="H13" s="38"/>
      <c r="I13" s="45"/>
      <c r="K13" s="109"/>
      <c r="L13" s="109"/>
      <c r="M13" s="109"/>
      <c r="N13" s="109"/>
    </row>
    <row r="14" spans="1:14" s="5" customFormat="1" ht="15" customHeight="1" thickBot="1">
      <c r="A14" s="51"/>
      <c r="B14" s="55" t="s">
        <v>1</v>
      </c>
      <c r="C14" s="39">
        <v>0.65</v>
      </c>
      <c r="D14" s="40">
        <v>0.3</v>
      </c>
      <c r="E14" s="41">
        <v>0.05</v>
      </c>
      <c r="F14" s="39">
        <v>1</v>
      </c>
      <c r="G14" s="43">
        <v>0.13</v>
      </c>
      <c r="H14" s="44"/>
      <c r="I14" s="45"/>
      <c r="K14" s="109"/>
      <c r="L14" s="109"/>
      <c r="M14" s="109"/>
      <c r="N14" s="109"/>
    </row>
    <row r="15" spans="1:14" s="152" customFormat="1" ht="20.100000000000001" customHeight="1" thickTop="1" thickBot="1">
      <c r="A15" s="140" t="s">
        <v>9</v>
      </c>
      <c r="B15" s="157"/>
      <c r="C15" s="148"/>
      <c r="D15" s="158"/>
      <c r="E15" s="149"/>
      <c r="F15" s="148"/>
      <c r="G15" s="150"/>
      <c r="H15" s="151"/>
      <c r="I15" s="159"/>
      <c r="M15" s="160"/>
      <c r="N15" s="159"/>
    </row>
    <row r="16" spans="1:14" s="5" customFormat="1" ht="15" customHeight="1" thickTop="1">
      <c r="A16" s="27" t="s">
        <v>1</v>
      </c>
      <c r="B16" s="56"/>
      <c r="C16" s="64" t="s">
        <v>1</v>
      </c>
      <c r="D16" s="65"/>
      <c r="E16" s="66" t="s">
        <v>1</v>
      </c>
      <c r="F16" s="64" t="s">
        <v>1</v>
      </c>
      <c r="G16" s="67" t="s">
        <v>1</v>
      </c>
      <c r="H16" s="68" t="s">
        <v>1</v>
      </c>
      <c r="I16" s="45"/>
      <c r="M16" s="109"/>
      <c r="N16" s="45"/>
    </row>
    <row r="17" spans="1:14" s="5" customFormat="1" ht="15" customHeight="1">
      <c r="A17" s="52">
        <v>105</v>
      </c>
      <c r="B17" s="57">
        <v>1495</v>
      </c>
      <c r="C17" s="69">
        <f>F17*C$14</f>
        <v>0</v>
      </c>
      <c r="D17" s="70">
        <f>F17*D$14</f>
        <v>0</v>
      </c>
      <c r="E17" s="71">
        <f>F17*E$14</f>
        <v>0</v>
      </c>
      <c r="F17" s="170">
        <f>G$45*B17</f>
        <v>0</v>
      </c>
      <c r="G17" s="171">
        <f>F17*G$14</f>
        <v>0</v>
      </c>
      <c r="H17" s="172">
        <f>SUM(F17:G17)</f>
        <v>0</v>
      </c>
      <c r="I17" s="45"/>
      <c r="J17" s="48"/>
      <c r="K17" s="112"/>
      <c r="L17" s="110"/>
      <c r="M17" s="111"/>
      <c r="N17" s="112"/>
    </row>
    <row r="18" spans="1:14" s="4" customFormat="1" ht="15" customHeight="1">
      <c r="A18" s="52"/>
      <c r="B18" s="58"/>
      <c r="C18" s="75"/>
      <c r="D18" s="76"/>
      <c r="E18" s="77"/>
      <c r="F18" s="75"/>
      <c r="G18" s="78"/>
      <c r="H18" s="79"/>
      <c r="I18" s="114"/>
      <c r="J18" s="48"/>
      <c r="K18" s="112"/>
      <c r="L18" s="112"/>
      <c r="M18" s="111"/>
      <c r="N18" s="112"/>
    </row>
    <row r="19" spans="1:14" s="5" customFormat="1" ht="15" customHeight="1">
      <c r="A19" s="52" t="s">
        <v>48</v>
      </c>
      <c r="B19" s="57">
        <v>1495</v>
      </c>
      <c r="C19" s="69">
        <f>F19*C$14</f>
        <v>0</v>
      </c>
      <c r="D19" s="70">
        <f>F19*D$14</f>
        <v>0</v>
      </c>
      <c r="E19" s="71">
        <f>F19*E$14</f>
        <v>0</v>
      </c>
      <c r="F19" s="170">
        <f>G$45*B19</f>
        <v>0</v>
      </c>
      <c r="G19" s="171">
        <f>F19*G$14</f>
        <v>0</v>
      </c>
      <c r="H19" s="172">
        <f>SUM(F19:G19)</f>
        <v>0</v>
      </c>
      <c r="I19" s="45"/>
      <c r="J19" s="48"/>
      <c r="K19" s="112"/>
      <c r="L19" s="110"/>
      <c r="M19" s="111"/>
      <c r="N19" s="112"/>
    </row>
    <row r="20" spans="1:14" s="4" customFormat="1" ht="15" customHeight="1">
      <c r="A20" s="52" t="s">
        <v>49</v>
      </c>
      <c r="B20" s="58"/>
      <c r="C20" s="75"/>
      <c r="D20" s="76"/>
      <c r="E20" s="77"/>
      <c r="F20" s="75"/>
      <c r="G20" s="78"/>
      <c r="H20" s="79"/>
      <c r="I20" s="114"/>
      <c r="J20" s="48"/>
      <c r="K20" s="112"/>
      <c r="L20" s="112"/>
      <c r="M20" s="111"/>
      <c r="N20" s="112"/>
    </row>
    <row r="21" spans="1:14" s="5" customFormat="1" ht="15" customHeight="1">
      <c r="A21" s="52"/>
      <c r="B21" s="58"/>
      <c r="C21" s="69"/>
      <c r="D21" s="70"/>
      <c r="E21" s="71"/>
      <c r="F21" s="69"/>
      <c r="G21" s="73"/>
      <c r="H21" s="74"/>
      <c r="I21" s="45"/>
      <c r="J21" s="48"/>
      <c r="K21" s="112"/>
      <c r="L21" s="112"/>
      <c r="M21" s="111"/>
      <c r="N21" s="112"/>
    </row>
    <row r="22" spans="1:14" s="5" customFormat="1" ht="15" customHeight="1">
      <c r="A22" s="52">
        <v>110</v>
      </c>
      <c r="B22" s="57">
        <v>2021</v>
      </c>
      <c r="C22" s="69">
        <f>F22*C$14</f>
        <v>0</v>
      </c>
      <c r="D22" s="70">
        <f>F22*D$14</f>
        <v>0</v>
      </c>
      <c r="E22" s="71">
        <f>F22*E$14</f>
        <v>0</v>
      </c>
      <c r="F22" s="170">
        <f>G$45*B22</f>
        <v>0</v>
      </c>
      <c r="G22" s="171">
        <f>F22*G$14</f>
        <v>0</v>
      </c>
      <c r="H22" s="172">
        <f>SUM(F22:G22)</f>
        <v>0</v>
      </c>
      <c r="I22" s="45"/>
      <c r="J22" s="48"/>
      <c r="K22" s="112"/>
      <c r="L22" s="110"/>
      <c r="M22" s="111"/>
      <c r="N22" s="112"/>
    </row>
    <row r="23" spans="1:14" s="5" customFormat="1" ht="15" customHeight="1">
      <c r="A23" s="52"/>
      <c r="B23" s="58"/>
      <c r="C23" s="69"/>
      <c r="D23" s="70"/>
      <c r="E23" s="71"/>
      <c r="F23" s="69"/>
      <c r="G23" s="73"/>
      <c r="H23" s="74"/>
      <c r="I23" s="45"/>
      <c r="J23" s="48"/>
      <c r="K23" s="112"/>
      <c r="L23" s="112"/>
      <c r="M23" s="111"/>
      <c r="N23" s="112"/>
    </row>
    <row r="24" spans="1:14" s="5" customFormat="1" ht="15" customHeight="1">
      <c r="A24" s="52">
        <v>120</v>
      </c>
      <c r="B24" s="57">
        <v>2140</v>
      </c>
      <c r="C24" s="69">
        <f>F24*C$14</f>
        <v>0</v>
      </c>
      <c r="D24" s="70">
        <f>F24*D$14</f>
        <v>0</v>
      </c>
      <c r="E24" s="71">
        <f>F24*E$14</f>
        <v>0</v>
      </c>
      <c r="F24" s="170">
        <f>G$45*B24</f>
        <v>0</v>
      </c>
      <c r="G24" s="171">
        <f>F24*G$14</f>
        <v>0</v>
      </c>
      <c r="H24" s="172">
        <f>SUM(F24:G24)</f>
        <v>0</v>
      </c>
      <c r="I24" s="45"/>
      <c r="J24" s="48"/>
      <c r="K24" s="112"/>
      <c r="L24" s="110"/>
      <c r="M24" s="111"/>
      <c r="N24" s="112"/>
    </row>
    <row r="25" spans="1:14" s="5" customFormat="1" ht="15" customHeight="1">
      <c r="A25" s="52"/>
      <c r="B25" s="58"/>
      <c r="C25" s="69"/>
      <c r="D25" s="70"/>
      <c r="E25" s="71"/>
      <c r="F25" s="69"/>
      <c r="G25" s="73"/>
      <c r="H25" s="74"/>
      <c r="I25" s="45"/>
      <c r="J25" s="48"/>
      <c r="K25" s="112"/>
      <c r="L25" s="112"/>
      <c r="M25" s="111"/>
      <c r="N25" s="112"/>
    </row>
    <row r="26" spans="1:14" s="5" customFormat="1" ht="15" customHeight="1">
      <c r="A26" s="52">
        <v>130</v>
      </c>
      <c r="B26" s="57">
        <v>2075</v>
      </c>
      <c r="C26" s="69">
        <f>F26*C$14</f>
        <v>0</v>
      </c>
      <c r="D26" s="70">
        <f>F26*D$14</f>
        <v>0</v>
      </c>
      <c r="E26" s="71">
        <f>F26*E$14</f>
        <v>0</v>
      </c>
      <c r="F26" s="170">
        <f>G$45*B26</f>
        <v>0</v>
      </c>
      <c r="G26" s="171">
        <f>F26*G$14</f>
        <v>0</v>
      </c>
      <c r="H26" s="172">
        <f>SUM(F26:G26)</f>
        <v>0</v>
      </c>
      <c r="I26" s="45"/>
      <c r="J26" s="48"/>
      <c r="K26" s="112"/>
      <c r="L26" s="110"/>
      <c r="M26" s="111"/>
      <c r="N26" s="112"/>
    </row>
    <row r="27" spans="1:14" s="5" customFormat="1" ht="15" customHeight="1">
      <c r="A27" s="52"/>
      <c r="B27" s="58"/>
      <c r="C27" s="69"/>
      <c r="D27" s="70"/>
      <c r="E27" s="71"/>
      <c r="F27" s="69"/>
      <c r="G27" s="73"/>
      <c r="H27" s="74"/>
      <c r="I27" s="45"/>
      <c r="J27" s="48"/>
      <c r="K27" s="112"/>
      <c r="L27" s="112"/>
      <c r="M27" s="111"/>
      <c r="N27" s="112"/>
    </row>
    <row r="28" spans="1:14" s="3" customFormat="1" ht="15" customHeight="1">
      <c r="A28" s="52">
        <v>140</v>
      </c>
      <c r="B28" s="57">
        <v>2088</v>
      </c>
      <c r="C28" s="69">
        <f>F28*C$14</f>
        <v>0</v>
      </c>
      <c r="D28" s="70">
        <f>F28*D$14</f>
        <v>0</v>
      </c>
      <c r="E28" s="71">
        <f>F28*E$14</f>
        <v>0</v>
      </c>
      <c r="F28" s="170">
        <f>G$45*B28</f>
        <v>0</v>
      </c>
      <c r="G28" s="171">
        <f>F28*G$14</f>
        <v>0</v>
      </c>
      <c r="H28" s="172">
        <f>SUM(F28:G28)</f>
        <v>0</v>
      </c>
      <c r="I28" s="129"/>
      <c r="J28" s="48"/>
      <c r="K28" s="112"/>
      <c r="L28" s="110"/>
      <c r="M28" s="111"/>
      <c r="N28" s="112"/>
    </row>
    <row r="29" spans="1:14" s="4" customFormat="1" ht="15" customHeight="1">
      <c r="A29" s="52"/>
      <c r="B29" s="58"/>
      <c r="C29" s="80"/>
      <c r="D29" s="81"/>
      <c r="E29" s="82"/>
      <c r="F29" s="80"/>
      <c r="G29" s="83"/>
      <c r="H29" s="79"/>
      <c r="I29" s="114"/>
      <c r="J29" s="48"/>
      <c r="K29" s="112"/>
      <c r="L29" s="112"/>
      <c r="M29" s="111"/>
      <c r="N29" s="112"/>
    </row>
    <row r="30" spans="1:14" s="4" customFormat="1" ht="15" customHeight="1">
      <c r="A30" s="52">
        <v>160</v>
      </c>
      <c r="B30" s="57">
        <v>2087</v>
      </c>
      <c r="C30" s="69">
        <f>F30*C$14</f>
        <v>0</v>
      </c>
      <c r="D30" s="70">
        <f>F30*D$14</f>
        <v>0</v>
      </c>
      <c r="E30" s="71">
        <f>F30*E$14</f>
        <v>0</v>
      </c>
      <c r="F30" s="170">
        <f>G$45*B30</f>
        <v>0</v>
      </c>
      <c r="G30" s="171">
        <f>F30*G$14</f>
        <v>0</v>
      </c>
      <c r="H30" s="172">
        <f>SUM(F30:G30)</f>
        <v>0</v>
      </c>
      <c r="I30" s="114"/>
      <c r="J30" s="48"/>
      <c r="K30" s="112"/>
      <c r="L30" s="110"/>
      <c r="M30" s="111"/>
      <c r="N30" s="112"/>
    </row>
    <row r="31" spans="1:14" s="4" customFormat="1" ht="15" customHeight="1">
      <c r="A31" s="52"/>
      <c r="B31" s="58"/>
      <c r="C31" s="75"/>
      <c r="D31" s="76"/>
      <c r="E31" s="77"/>
      <c r="F31" s="75"/>
      <c r="G31" s="78"/>
      <c r="H31" s="79"/>
      <c r="I31" s="114"/>
      <c r="J31" s="48"/>
      <c r="K31" s="112"/>
      <c r="L31" s="112"/>
      <c r="M31" s="111"/>
      <c r="N31" s="112"/>
    </row>
    <row r="32" spans="1:14" s="4" customFormat="1" ht="15" customHeight="1">
      <c r="A32" s="52">
        <v>170</v>
      </c>
      <c r="B32" s="57">
        <v>2247</v>
      </c>
      <c r="C32" s="69">
        <f>F32*C$114</f>
        <v>0</v>
      </c>
      <c r="D32" s="70">
        <f>F32*D$14</f>
        <v>0</v>
      </c>
      <c r="E32" s="71">
        <f>F32*E$14</f>
        <v>0</v>
      </c>
      <c r="F32" s="170">
        <f>G$45*B32</f>
        <v>0</v>
      </c>
      <c r="G32" s="171">
        <f>F32*G$14</f>
        <v>0</v>
      </c>
      <c r="H32" s="172">
        <f>SUM(F32:G32)</f>
        <v>0</v>
      </c>
      <c r="I32" s="114"/>
      <c r="J32" s="48"/>
      <c r="K32" s="112"/>
      <c r="L32" s="110"/>
      <c r="M32" s="111"/>
      <c r="N32" s="112"/>
    </row>
    <row r="33" spans="1:14" s="4" customFormat="1" ht="15" customHeight="1">
      <c r="A33" s="52"/>
      <c r="B33" s="58"/>
      <c r="C33" s="75"/>
      <c r="D33" s="76"/>
      <c r="E33" s="77"/>
      <c r="F33" s="75"/>
      <c r="G33" s="78"/>
      <c r="H33" s="79"/>
      <c r="I33" s="114"/>
      <c r="M33" s="113"/>
      <c r="N33" s="114"/>
    </row>
    <row r="34" spans="1:14" s="4" customFormat="1" ht="15" customHeight="1">
      <c r="A34" s="52"/>
      <c r="B34" s="58"/>
      <c r="C34" s="75"/>
      <c r="D34" s="76"/>
      <c r="E34" s="77"/>
      <c r="F34" s="75"/>
      <c r="G34" s="78"/>
      <c r="H34" s="79"/>
      <c r="I34" s="114"/>
      <c r="L34" s="173"/>
      <c r="M34" s="113"/>
      <c r="N34" s="114"/>
    </row>
    <row r="35" spans="1:14" s="4" customFormat="1" ht="15" customHeight="1">
      <c r="A35" s="52"/>
      <c r="B35" s="58"/>
      <c r="C35" s="75"/>
      <c r="D35" s="76"/>
      <c r="E35" s="77"/>
      <c r="F35" s="75"/>
      <c r="G35" s="78"/>
      <c r="H35" s="79"/>
      <c r="I35" s="114"/>
    </row>
    <row r="36" spans="1:14" s="4" customFormat="1" ht="15" customHeight="1">
      <c r="A36" s="52"/>
      <c r="B36" s="58"/>
      <c r="C36" s="75"/>
      <c r="D36" s="76"/>
      <c r="E36" s="77"/>
      <c r="F36" s="75"/>
      <c r="G36" s="78"/>
      <c r="H36" s="79"/>
      <c r="I36" s="114"/>
    </row>
    <row r="37" spans="1:14" s="4" customFormat="1" ht="15" customHeight="1">
      <c r="A37" s="52"/>
      <c r="B37" s="58"/>
      <c r="C37" s="75"/>
      <c r="D37" s="76"/>
      <c r="E37" s="77"/>
      <c r="F37" s="75"/>
      <c r="G37" s="78"/>
      <c r="H37" s="79"/>
      <c r="I37" s="114"/>
    </row>
    <row r="38" spans="1:14" s="4" customFormat="1" ht="15" customHeight="1" thickBot="1">
      <c r="A38" s="24"/>
      <c r="B38" s="59"/>
      <c r="C38" s="84"/>
      <c r="D38" s="85"/>
      <c r="E38" s="86"/>
      <c r="F38" s="84"/>
      <c r="G38" s="87"/>
      <c r="H38" s="88"/>
      <c r="I38" s="114"/>
    </row>
    <row r="39" spans="1:14" s="4" customFormat="1" ht="20.100000000000001" customHeight="1" thickTop="1">
      <c r="A39" s="250" t="s">
        <v>29</v>
      </c>
      <c r="B39" s="251"/>
      <c r="C39" s="251"/>
      <c r="D39" s="251"/>
      <c r="E39" s="251"/>
      <c r="F39" s="251"/>
      <c r="G39" s="251"/>
      <c r="H39" s="252"/>
      <c r="I39" s="45"/>
    </row>
    <row r="40" spans="1:14" s="4" customFormat="1" ht="20.100000000000001" customHeight="1" thickBot="1">
      <c r="A40" s="253" t="s">
        <v>50</v>
      </c>
      <c r="B40" s="254"/>
      <c r="C40" s="254"/>
      <c r="D40" s="254"/>
      <c r="E40" s="254"/>
      <c r="F40" s="254"/>
      <c r="G40" s="254"/>
      <c r="H40" s="255"/>
      <c r="I40" s="45"/>
    </row>
    <row r="41" spans="1:14" s="4" customFormat="1" ht="15" customHeight="1" thickTop="1" thickBot="1">
      <c r="A41" s="108"/>
      <c r="B41" s="48"/>
      <c r="C41" s="48"/>
      <c r="D41" s="48"/>
      <c r="E41" s="48"/>
      <c r="F41" s="48"/>
      <c r="G41" s="48"/>
      <c r="H41" s="115"/>
      <c r="I41" s="45"/>
      <c r="M41" s="113"/>
      <c r="N41" s="114"/>
    </row>
    <row r="42" spans="1:14" s="5" customFormat="1" ht="36" customHeight="1" thickTop="1">
      <c r="A42" s="226" t="s">
        <v>87</v>
      </c>
      <c r="B42" s="246" t="s">
        <v>97</v>
      </c>
      <c r="C42" s="247"/>
      <c r="D42" s="247"/>
      <c r="E42" s="247"/>
      <c r="F42" s="248"/>
      <c r="G42" s="218" t="s">
        <v>108</v>
      </c>
      <c r="H42" s="219"/>
      <c r="I42" s="45"/>
    </row>
    <row r="43" spans="1:14" s="5" customFormat="1" ht="18" customHeight="1">
      <c r="A43" s="227"/>
      <c r="B43" s="215" t="s">
        <v>40</v>
      </c>
      <c r="C43" s="216"/>
      <c r="D43" s="216"/>
      <c r="E43" s="216"/>
      <c r="F43" s="217"/>
      <c r="G43" s="220"/>
      <c r="H43" s="221"/>
      <c r="I43" s="45"/>
    </row>
    <row r="44" spans="1:14" s="5" customFormat="1" ht="18" customHeight="1">
      <c r="A44" s="227"/>
      <c r="B44" s="215" t="s">
        <v>86</v>
      </c>
      <c r="C44" s="216"/>
      <c r="D44" s="216"/>
      <c r="E44" s="216"/>
      <c r="F44" s="217"/>
      <c r="G44" s="220"/>
      <c r="H44" s="221"/>
      <c r="I44" s="45"/>
    </row>
    <row r="45" spans="1:14" s="5" customFormat="1" ht="18" customHeight="1">
      <c r="A45" s="227"/>
      <c r="B45" s="215" t="s">
        <v>41</v>
      </c>
      <c r="C45" s="216"/>
      <c r="D45" s="216"/>
      <c r="E45" s="216"/>
      <c r="F45" s="217"/>
      <c r="G45" s="222">
        <v>0</v>
      </c>
      <c r="H45" s="224" t="s">
        <v>92</v>
      </c>
      <c r="I45" s="45"/>
    </row>
    <row r="46" spans="1:14" s="5" customFormat="1" ht="18" customHeight="1" thickBot="1">
      <c r="A46" s="228"/>
      <c r="B46" s="243" t="s">
        <v>51</v>
      </c>
      <c r="C46" s="244"/>
      <c r="D46" s="244"/>
      <c r="E46" s="244"/>
      <c r="F46" s="245"/>
      <c r="G46" s="223"/>
      <c r="H46" s="225"/>
      <c r="I46" s="45"/>
    </row>
    <row r="47" spans="1:14" s="5" customFormat="1" ht="20.100000000000001" customHeight="1" thickTop="1" thickBot="1">
      <c r="A47" s="47" t="s">
        <v>10</v>
      </c>
      <c r="B47" s="214" t="s">
        <v>120</v>
      </c>
      <c r="C47" s="214"/>
      <c r="D47" s="214"/>
      <c r="E47" s="214"/>
      <c r="F47" s="214"/>
      <c r="G47" s="214"/>
      <c r="H47" s="214"/>
      <c r="I47" s="45"/>
    </row>
    <row r="48" spans="1:14" s="5" customFormat="1" ht="15" customHeight="1" thickTop="1">
      <c r="A48" s="205" t="s">
        <v>1</v>
      </c>
      <c r="B48" s="206"/>
      <c r="C48" s="206"/>
      <c r="D48" s="206"/>
      <c r="E48" s="206"/>
      <c r="F48" s="206"/>
      <c r="G48" s="206"/>
      <c r="H48" s="207"/>
      <c r="I48" s="45"/>
    </row>
    <row r="49" spans="1:9" s="5" customFormat="1" ht="20.100000000000001" customHeight="1">
      <c r="A49" s="211" t="s">
        <v>18</v>
      </c>
      <c r="B49" s="212"/>
      <c r="C49" s="212"/>
      <c r="D49" s="212"/>
      <c r="E49" s="212"/>
      <c r="F49" s="212"/>
      <c r="G49" s="212"/>
      <c r="H49" s="213"/>
      <c r="I49" s="45"/>
    </row>
    <row r="50" spans="1:9" s="5" customFormat="1" ht="15" customHeight="1">
      <c r="A50" s="202"/>
      <c r="B50" s="203"/>
      <c r="C50" s="203"/>
      <c r="D50" s="203"/>
      <c r="E50" s="203"/>
      <c r="F50" s="203"/>
      <c r="G50" s="203"/>
      <c r="H50" s="204"/>
      <c r="I50" s="45"/>
    </row>
    <row r="51" spans="1:9" s="45" customFormat="1" ht="15" customHeight="1">
      <c r="A51" s="208" t="s">
        <v>98</v>
      </c>
      <c r="B51" s="209"/>
      <c r="C51" s="209"/>
      <c r="D51" s="209"/>
      <c r="E51" s="209"/>
      <c r="F51" s="209"/>
      <c r="G51" s="209"/>
      <c r="H51" s="210"/>
    </row>
    <row r="52" spans="1:9" s="45" customFormat="1" ht="15" customHeight="1">
      <c r="A52" s="208" t="s">
        <v>99</v>
      </c>
      <c r="B52" s="209"/>
      <c r="C52" s="209"/>
      <c r="D52" s="209"/>
      <c r="E52" s="209"/>
      <c r="F52" s="209"/>
      <c r="G52" s="209"/>
      <c r="H52" s="210"/>
    </row>
    <row r="53" spans="1:9" s="45" customFormat="1" ht="15" customHeight="1">
      <c r="A53" s="208" t="s">
        <v>100</v>
      </c>
      <c r="B53" s="209"/>
      <c r="C53" s="209"/>
      <c r="D53" s="209"/>
      <c r="E53" s="209"/>
      <c r="F53" s="209"/>
      <c r="G53" s="209"/>
      <c r="H53" s="210"/>
    </row>
    <row r="54" spans="1:9" s="45" customFormat="1" ht="15" customHeight="1">
      <c r="A54" s="240" t="s">
        <v>101</v>
      </c>
      <c r="B54" s="241"/>
      <c r="C54" s="241"/>
      <c r="D54" s="241"/>
      <c r="E54" s="241"/>
      <c r="F54" s="241"/>
      <c r="G54" s="241"/>
      <c r="H54" s="242"/>
    </row>
    <row r="55" spans="1:9" s="45" customFormat="1" ht="15" customHeight="1">
      <c r="A55" s="240" t="s">
        <v>102</v>
      </c>
      <c r="B55" s="241"/>
      <c r="C55" s="241"/>
      <c r="D55" s="241"/>
      <c r="E55" s="241"/>
      <c r="F55" s="241"/>
      <c r="G55" s="241"/>
      <c r="H55" s="242"/>
    </row>
    <row r="56" spans="1:9" s="45" customFormat="1" ht="15" customHeight="1">
      <c r="A56" s="208" t="s">
        <v>103</v>
      </c>
      <c r="B56" s="209"/>
      <c r="C56" s="209"/>
      <c r="D56" s="209"/>
      <c r="E56" s="209"/>
      <c r="F56" s="209"/>
      <c r="G56" s="209"/>
      <c r="H56" s="210"/>
    </row>
    <row r="57" spans="1:9" s="45" customFormat="1" ht="15" customHeight="1">
      <c r="A57" s="208" t="s">
        <v>104</v>
      </c>
      <c r="B57" s="209"/>
      <c r="C57" s="209"/>
      <c r="D57" s="209"/>
      <c r="E57" s="209"/>
      <c r="F57" s="209"/>
      <c r="G57" s="209"/>
      <c r="H57" s="210"/>
    </row>
    <row r="58" spans="1:9" s="45" customFormat="1" ht="15" customHeight="1">
      <c r="A58" s="208" t="s">
        <v>105</v>
      </c>
      <c r="B58" s="209"/>
      <c r="C58" s="209"/>
      <c r="D58" s="209"/>
      <c r="E58" s="209"/>
      <c r="F58" s="209"/>
      <c r="G58" s="209"/>
      <c r="H58" s="210"/>
    </row>
    <row r="59" spans="1:9" s="45" customFormat="1" ht="15" customHeight="1">
      <c r="A59" s="240" t="s">
        <v>106</v>
      </c>
      <c r="B59" s="241"/>
      <c r="C59" s="241"/>
      <c r="D59" s="241"/>
      <c r="E59" s="241"/>
      <c r="F59" s="241"/>
      <c r="G59" s="241"/>
      <c r="H59" s="242"/>
    </row>
    <row r="60" spans="1:9" s="5" customFormat="1" ht="15" customHeight="1">
      <c r="A60" s="10"/>
      <c r="B60" s="6"/>
      <c r="C60" s="6"/>
      <c r="D60" s="6"/>
      <c r="E60" s="6"/>
      <c r="F60" s="6"/>
      <c r="G60" s="6"/>
      <c r="H60" s="13"/>
      <c r="I60" s="45"/>
    </row>
    <row r="61" spans="1:9" s="5" customFormat="1" ht="15" customHeight="1">
      <c r="A61" s="10"/>
      <c r="B61" s="6"/>
      <c r="C61" s="6"/>
      <c r="D61" s="6"/>
      <c r="E61" s="6"/>
      <c r="F61" s="6"/>
      <c r="G61" s="6"/>
      <c r="H61" s="13"/>
      <c r="I61" s="45"/>
    </row>
    <row r="62" spans="1:9" s="5" customFormat="1" ht="15" customHeight="1">
      <c r="A62" s="10"/>
      <c r="B62" s="6"/>
      <c r="C62" s="6"/>
      <c r="D62" s="6"/>
      <c r="E62" s="238" t="s">
        <v>30</v>
      </c>
      <c r="F62" s="238"/>
      <c r="G62" s="238"/>
      <c r="H62" s="46"/>
      <c r="I62" s="45"/>
    </row>
    <row r="63" spans="1:9" s="5" customFormat="1" ht="15" customHeight="1">
      <c r="A63" s="10"/>
      <c r="B63" s="6"/>
      <c r="C63" s="6"/>
      <c r="D63" s="6"/>
      <c r="E63" s="6"/>
      <c r="F63" s="116"/>
      <c r="G63" s="116"/>
      <c r="H63" s="46"/>
      <c r="I63" s="45"/>
    </row>
    <row r="64" spans="1:9" s="5" customFormat="1" ht="15" customHeight="1">
      <c r="A64" s="10"/>
      <c r="B64" s="6"/>
      <c r="C64" s="6"/>
      <c r="D64" s="6"/>
      <c r="E64" s="6"/>
      <c r="F64" s="6"/>
      <c r="G64" s="6"/>
      <c r="H64" s="13"/>
      <c r="I64" s="45"/>
    </row>
    <row r="65" spans="1:9" s="5" customFormat="1" ht="15" customHeight="1">
      <c r="A65" s="10"/>
      <c r="B65" s="6"/>
      <c r="C65" s="6"/>
      <c r="D65" s="6"/>
      <c r="E65" s="239" t="s">
        <v>42</v>
      </c>
      <c r="F65" s="239"/>
      <c r="G65" s="239"/>
      <c r="H65" s="162"/>
      <c r="I65" s="45"/>
    </row>
    <row r="66" spans="1:9" s="5" customFormat="1" ht="15" customHeight="1">
      <c r="A66" s="10"/>
      <c r="B66" s="6"/>
      <c r="C66" s="6"/>
      <c r="D66" s="6"/>
      <c r="E66" s="6"/>
      <c r="F66" s="6"/>
      <c r="G66" s="6"/>
      <c r="H66" s="13"/>
      <c r="I66" s="45"/>
    </row>
    <row r="67" spans="1:9" s="5" customFormat="1" ht="15" customHeight="1">
      <c r="A67" s="10"/>
      <c r="B67" s="6"/>
      <c r="C67" s="6"/>
      <c r="D67" s="6"/>
      <c r="E67" s="6"/>
      <c r="F67" s="6"/>
      <c r="G67" s="6"/>
      <c r="H67" s="13"/>
      <c r="I67" s="45"/>
    </row>
    <row r="68" spans="1:9" s="5" customFormat="1" ht="20.100000000000001" customHeight="1">
      <c r="A68" s="236" t="s">
        <v>52</v>
      </c>
      <c r="B68" s="237"/>
      <c r="C68" s="49">
        <v>30</v>
      </c>
      <c r="D68" s="48" t="s">
        <v>53</v>
      </c>
      <c r="E68" s="50" t="s">
        <v>54</v>
      </c>
      <c r="F68" s="237" t="s">
        <v>55</v>
      </c>
      <c r="G68" s="237"/>
      <c r="H68" s="13"/>
      <c r="I68" s="45"/>
    </row>
    <row r="69" spans="1:9" s="5" customFormat="1" ht="15" customHeight="1" thickBot="1">
      <c r="A69" s="234"/>
      <c r="B69" s="235"/>
      <c r="C69" s="17"/>
      <c r="D69" s="16"/>
      <c r="E69" s="16"/>
      <c r="F69" s="16"/>
      <c r="G69" s="18"/>
      <c r="H69" s="19"/>
      <c r="I69" s="45"/>
    </row>
    <row r="70" spans="1:9" s="5" customFormat="1" ht="15" customHeight="1" thickTop="1">
      <c r="I70" s="45"/>
    </row>
    <row r="71" spans="1:9" s="5" customFormat="1" ht="15" customHeight="1">
      <c r="I71" s="45"/>
    </row>
    <row r="72" spans="1:9" s="5" customFormat="1">
      <c r="I72" s="45"/>
    </row>
    <row r="73" spans="1:9" s="5" customFormat="1">
      <c r="I73" s="45"/>
    </row>
    <row r="74" spans="1:9" s="5" customFormat="1">
      <c r="I74" s="45"/>
    </row>
    <row r="75" spans="1:9" s="5" customFormat="1">
      <c r="I75" s="45"/>
    </row>
    <row r="76" spans="1:9" s="5" customFormat="1">
      <c r="I76" s="45"/>
    </row>
    <row r="77" spans="1:9" s="5" customFormat="1">
      <c r="I77" s="45"/>
    </row>
    <row r="78" spans="1:9" s="5" customFormat="1">
      <c r="I78" s="45"/>
    </row>
    <row r="79" spans="1:9" s="5" customFormat="1">
      <c r="I79" s="45"/>
    </row>
    <row r="80" spans="1:9" s="5" customFormat="1">
      <c r="I80" s="45"/>
    </row>
    <row r="81" spans="9:9" s="5" customFormat="1">
      <c r="I81" s="45"/>
    </row>
    <row r="82" spans="9:9" s="5" customFormat="1">
      <c r="I82" s="45"/>
    </row>
    <row r="83" spans="9:9" s="5" customFormat="1">
      <c r="I83" s="45"/>
    </row>
    <row r="84" spans="9:9" s="5" customFormat="1">
      <c r="I84" s="45"/>
    </row>
    <row r="85" spans="9:9" s="5" customFormat="1">
      <c r="I85" s="45"/>
    </row>
    <row r="86" spans="9:9" s="5" customFormat="1">
      <c r="I86" s="45"/>
    </row>
    <row r="87" spans="9:9" s="5" customFormat="1">
      <c r="I87" s="45"/>
    </row>
    <row r="88" spans="9:9" s="5" customFormat="1">
      <c r="I88" s="45"/>
    </row>
    <row r="89" spans="9:9" s="5" customFormat="1">
      <c r="I89" s="45"/>
    </row>
    <row r="90" spans="9:9" s="5" customFormat="1">
      <c r="I90" s="45"/>
    </row>
    <row r="91" spans="9:9" s="5" customFormat="1">
      <c r="I91" s="45"/>
    </row>
    <row r="92" spans="9:9" s="5" customFormat="1">
      <c r="I92" s="45"/>
    </row>
    <row r="93" spans="9:9" s="5" customFormat="1">
      <c r="I93" s="45"/>
    </row>
    <row r="94" spans="9:9" s="5" customFormat="1">
      <c r="I94" s="45"/>
    </row>
    <row r="95" spans="9:9" s="5" customFormat="1">
      <c r="I95" s="45"/>
    </row>
    <row r="96" spans="9:9" s="5" customFormat="1">
      <c r="I96" s="45"/>
    </row>
    <row r="97" spans="9:9" s="5" customFormat="1">
      <c r="I97" s="45"/>
    </row>
    <row r="98" spans="9:9" s="5" customFormat="1">
      <c r="I98" s="45"/>
    </row>
    <row r="99" spans="9:9" s="5" customFormat="1">
      <c r="I99" s="45"/>
    </row>
    <row r="100" spans="9:9" s="5" customFormat="1">
      <c r="I100" s="45"/>
    </row>
    <row r="101" spans="9:9" s="5" customFormat="1">
      <c r="I101" s="45"/>
    </row>
    <row r="102" spans="9:9" s="5" customFormat="1">
      <c r="I102" s="45"/>
    </row>
    <row r="103" spans="9:9" s="5" customFormat="1">
      <c r="I103" s="45"/>
    </row>
    <row r="104" spans="9:9" s="5" customFormat="1">
      <c r="I104" s="45"/>
    </row>
    <row r="105" spans="9:9" s="5" customFormat="1">
      <c r="I105" s="45"/>
    </row>
    <row r="106" spans="9:9" s="5" customFormat="1">
      <c r="I106" s="45"/>
    </row>
    <row r="107" spans="9:9" s="5" customFormat="1">
      <c r="I107" s="45"/>
    </row>
    <row r="108" spans="9:9" s="5" customFormat="1">
      <c r="I108" s="45"/>
    </row>
    <row r="109" spans="9:9" s="5" customFormat="1">
      <c r="I109" s="45"/>
    </row>
    <row r="110" spans="9:9" s="5" customFormat="1">
      <c r="I110" s="45"/>
    </row>
    <row r="111" spans="9:9" s="5" customFormat="1">
      <c r="I111" s="45"/>
    </row>
    <row r="112" spans="9:9" s="5" customFormat="1">
      <c r="I112" s="45"/>
    </row>
    <row r="113" spans="9:9" s="5" customFormat="1">
      <c r="I113" s="45"/>
    </row>
    <row r="114" spans="9:9" s="5" customFormat="1">
      <c r="I114" s="45"/>
    </row>
    <row r="115" spans="9:9" s="5" customFormat="1">
      <c r="I115" s="45"/>
    </row>
    <row r="116" spans="9:9" s="5" customFormat="1">
      <c r="I116" s="45"/>
    </row>
    <row r="117" spans="9:9" s="5" customFormat="1">
      <c r="I117" s="45"/>
    </row>
    <row r="118" spans="9:9" s="5" customFormat="1">
      <c r="I118" s="45"/>
    </row>
    <row r="119" spans="9:9" s="5" customFormat="1">
      <c r="I119" s="45"/>
    </row>
    <row r="120" spans="9:9" s="5" customFormat="1">
      <c r="I120" s="45"/>
    </row>
    <row r="121" spans="9:9" s="5" customFormat="1">
      <c r="I121" s="45"/>
    </row>
    <row r="122" spans="9:9" s="5" customFormat="1">
      <c r="I122" s="45"/>
    </row>
    <row r="123" spans="9:9" s="5" customFormat="1">
      <c r="I123" s="45"/>
    </row>
    <row r="124" spans="9:9" s="5" customFormat="1">
      <c r="I124" s="45"/>
    </row>
    <row r="125" spans="9:9" s="5" customFormat="1">
      <c r="I125" s="45"/>
    </row>
    <row r="126" spans="9:9" s="5" customFormat="1">
      <c r="I126" s="45"/>
    </row>
    <row r="127" spans="9:9" s="5" customFormat="1">
      <c r="I127" s="45"/>
    </row>
    <row r="128" spans="9:9" s="5" customFormat="1">
      <c r="I128" s="45"/>
    </row>
    <row r="129" spans="9:9" s="5" customFormat="1">
      <c r="I129" s="45"/>
    </row>
    <row r="130" spans="9:9" s="5" customFormat="1">
      <c r="I130" s="45"/>
    </row>
    <row r="131" spans="9:9" s="5" customFormat="1">
      <c r="I131" s="45"/>
    </row>
    <row r="132" spans="9:9" s="5" customFormat="1">
      <c r="I132" s="45"/>
    </row>
    <row r="133" spans="9:9" s="5" customFormat="1">
      <c r="I133" s="45"/>
    </row>
    <row r="134" spans="9:9" s="5" customFormat="1">
      <c r="I134" s="45"/>
    </row>
    <row r="135" spans="9:9" s="5" customFormat="1">
      <c r="I135" s="45"/>
    </row>
    <row r="136" spans="9:9" s="5" customFormat="1">
      <c r="I136" s="45"/>
    </row>
    <row r="137" spans="9:9" s="5" customFormat="1">
      <c r="I137" s="45"/>
    </row>
    <row r="138" spans="9:9" s="5" customFormat="1">
      <c r="I138" s="45"/>
    </row>
    <row r="139" spans="9:9" s="5" customFormat="1">
      <c r="I139" s="45"/>
    </row>
    <row r="140" spans="9:9" s="5" customFormat="1">
      <c r="I140" s="45"/>
    </row>
    <row r="141" spans="9:9" s="5" customFormat="1">
      <c r="I141" s="45"/>
    </row>
    <row r="142" spans="9:9" s="5" customFormat="1">
      <c r="I142" s="45"/>
    </row>
    <row r="143" spans="9:9" s="5" customFormat="1">
      <c r="I143" s="45"/>
    </row>
    <row r="144" spans="9:9" s="5" customFormat="1">
      <c r="I144" s="45"/>
    </row>
    <row r="145" spans="9:9" s="5" customFormat="1">
      <c r="I145" s="45"/>
    </row>
    <row r="146" spans="9:9" s="5" customFormat="1">
      <c r="I146" s="45"/>
    </row>
    <row r="147" spans="9:9" s="5" customFormat="1">
      <c r="I147" s="45"/>
    </row>
    <row r="148" spans="9:9" s="5" customFormat="1">
      <c r="I148" s="45"/>
    </row>
    <row r="149" spans="9:9" s="5" customFormat="1">
      <c r="I149" s="45"/>
    </row>
    <row r="150" spans="9:9" s="5" customFormat="1">
      <c r="I150" s="45"/>
    </row>
    <row r="151" spans="9:9" s="5" customFormat="1">
      <c r="I151" s="45"/>
    </row>
    <row r="152" spans="9:9" s="5" customFormat="1">
      <c r="I152" s="45"/>
    </row>
    <row r="153" spans="9:9" s="5" customFormat="1">
      <c r="I153" s="45"/>
    </row>
    <row r="154" spans="9:9" s="5" customFormat="1">
      <c r="I154" s="45"/>
    </row>
    <row r="155" spans="9:9" s="5" customFormat="1">
      <c r="I155" s="45"/>
    </row>
    <row r="156" spans="9:9" s="5" customFormat="1">
      <c r="I156" s="45"/>
    </row>
    <row r="157" spans="9:9" s="5" customFormat="1">
      <c r="I157" s="45"/>
    </row>
    <row r="158" spans="9:9" s="5" customFormat="1">
      <c r="I158" s="45"/>
    </row>
    <row r="159" spans="9:9" s="2" customFormat="1">
      <c r="I159" s="45"/>
    </row>
    <row r="160" spans="9:9" s="2" customFormat="1">
      <c r="I160" s="45"/>
    </row>
    <row r="161" spans="9:9" s="2" customFormat="1">
      <c r="I161" s="45"/>
    </row>
    <row r="162" spans="9:9" s="2" customFormat="1">
      <c r="I162" s="45"/>
    </row>
    <row r="163" spans="9:9" s="2" customFormat="1">
      <c r="I163" s="45"/>
    </row>
    <row r="164" spans="9:9" s="2" customFormat="1">
      <c r="I164" s="45"/>
    </row>
    <row r="165" spans="9:9" s="2" customFormat="1">
      <c r="I165" s="45"/>
    </row>
    <row r="166" spans="9:9" s="2" customFormat="1">
      <c r="I166" s="45"/>
    </row>
    <row r="167" spans="9:9" s="2" customFormat="1">
      <c r="I167" s="45"/>
    </row>
    <row r="168" spans="9:9" s="2" customFormat="1">
      <c r="I168" s="45"/>
    </row>
    <row r="169" spans="9:9" s="2" customFormat="1">
      <c r="I169" s="45"/>
    </row>
    <row r="170" spans="9:9" s="2" customFormat="1">
      <c r="I170" s="45"/>
    </row>
    <row r="171" spans="9:9" s="2" customFormat="1">
      <c r="I171" s="45"/>
    </row>
    <row r="172" spans="9:9" s="2" customFormat="1">
      <c r="I172" s="45"/>
    </row>
    <row r="173" spans="9:9" s="2" customFormat="1">
      <c r="I173" s="45"/>
    </row>
    <row r="174" spans="9:9" s="2" customFormat="1">
      <c r="I174" s="45"/>
    </row>
    <row r="175" spans="9:9" s="2" customFormat="1">
      <c r="I175" s="45"/>
    </row>
    <row r="176" spans="9:9" s="2" customFormat="1">
      <c r="I176" s="45"/>
    </row>
    <row r="177" spans="9:9" s="2" customFormat="1">
      <c r="I177" s="45"/>
    </row>
    <row r="178" spans="9:9" s="2" customFormat="1">
      <c r="I178" s="45"/>
    </row>
    <row r="179" spans="9:9" s="2" customFormat="1">
      <c r="I179" s="45"/>
    </row>
    <row r="180" spans="9:9" s="2" customFormat="1">
      <c r="I180" s="45"/>
    </row>
    <row r="181" spans="9:9" s="2" customFormat="1">
      <c r="I181" s="45"/>
    </row>
    <row r="182" spans="9:9" s="2" customFormat="1">
      <c r="I182" s="45"/>
    </row>
    <row r="183" spans="9:9" s="2" customFormat="1">
      <c r="I183" s="45"/>
    </row>
    <row r="184" spans="9:9" s="2" customFormat="1">
      <c r="I184" s="45"/>
    </row>
    <row r="185" spans="9:9" s="2" customFormat="1">
      <c r="I185" s="45"/>
    </row>
    <row r="186" spans="9:9" s="2" customFormat="1">
      <c r="I186" s="45"/>
    </row>
    <row r="187" spans="9:9" s="2" customFormat="1">
      <c r="I187" s="45"/>
    </row>
    <row r="188" spans="9:9" s="2" customFormat="1">
      <c r="I188" s="45"/>
    </row>
    <row r="189" spans="9:9" s="2" customFormat="1">
      <c r="I189" s="45"/>
    </row>
    <row r="190" spans="9:9" s="2" customFormat="1">
      <c r="I190" s="45"/>
    </row>
    <row r="191" spans="9:9" s="2" customFormat="1">
      <c r="I191" s="45"/>
    </row>
    <row r="192" spans="9:9" s="2" customFormat="1">
      <c r="I192" s="45"/>
    </row>
    <row r="193" spans="9:9" s="2" customFormat="1">
      <c r="I193" s="45"/>
    </row>
    <row r="194" spans="9:9" s="2" customFormat="1">
      <c r="I194" s="45"/>
    </row>
    <row r="195" spans="9:9" s="2" customFormat="1">
      <c r="I195" s="45"/>
    </row>
    <row r="196" spans="9:9" s="2" customFormat="1">
      <c r="I196" s="45"/>
    </row>
    <row r="197" spans="9:9" s="2" customFormat="1">
      <c r="I197" s="45"/>
    </row>
    <row r="198" spans="9:9" s="2" customFormat="1">
      <c r="I198" s="45"/>
    </row>
    <row r="199" spans="9:9" s="2" customFormat="1">
      <c r="I199" s="45"/>
    </row>
    <row r="200" spans="9:9" s="2" customFormat="1">
      <c r="I200" s="45"/>
    </row>
    <row r="201" spans="9:9" s="2" customFormat="1">
      <c r="I201" s="45"/>
    </row>
    <row r="202" spans="9:9" s="2" customFormat="1">
      <c r="I202" s="45"/>
    </row>
    <row r="203" spans="9:9" s="2" customFormat="1">
      <c r="I203" s="45"/>
    </row>
    <row r="204" spans="9:9" s="2" customFormat="1">
      <c r="I204" s="45"/>
    </row>
    <row r="205" spans="9:9" s="2" customFormat="1">
      <c r="I205" s="45"/>
    </row>
    <row r="206" spans="9:9" s="2" customFormat="1">
      <c r="I206" s="45"/>
    </row>
    <row r="207" spans="9:9" s="2" customFormat="1">
      <c r="I207" s="45"/>
    </row>
    <row r="208" spans="9:9" s="2" customFormat="1">
      <c r="I208" s="45"/>
    </row>
    <row r="209" spans="9:9" s="2" customFormat="1">
      <c r="I209" s="45"/>
    </row>
    <row r="210" spans="9:9" s="2" customFormat="1">
      <c r="I210" s="45"/>
    </row>
    <row r="211" spans="9:9" s="2" customFormat="1">
      <c r="I211" s="45"/>
    </row>
    <row r="212" spans="9:9" s="2" customFormat="1">
      <c r="I212" s="45"/>
    </row>
    <row r="213" spans="9:9" s="2" customFormat="1">
      <c r="I213" s="45"/>
    </row>
    <row r="214" spans="9:9" s="2" customFormat="1">
      <c r="I214" s="45"/>
    </row>
    <row r="215" spans="9:9" s="2" customFormat="1">
      <c r="I215" s="45"/>
    </row>
    <row r="216" spans="9:9" s="2" customFormat="1">
      <c r="I216" s="45"/>
    </row>
    <row r="217" spans="9:9" s="2" customFormat="1">
      <c r="I217" s="45"/>
    </row>
    <row r="218" spans="9:9" s="2" customFormat="1">
      <c r="I218" s="45"/>
    </row>
    <row r="219" spans="9:9" s="2" customFormat="1">
      <c r="I219" s="45"/>
    </row>
    <row r="220" spans="9:9" s="2" customFormat="1">
      <c r="I220" s="45"/>
    </row>
    <row r="221" spans="9:9" s="2" customFormat="1">
      <c r="I221" s="45"/>
    </row>
    <row r="222" spans="9:9" s="2" customFormat="1">
      <c r="I222" s="45"/>
    </row>
    <row r="223" spans="9:9" s="2" customFormat="1">
      <c r="I223" s="45"/>
    </row>
    <row r="224" spans="9:9" s="2" customFormat="1">
      <c r="I224" s="45"/>
    </row>
    <row r="225" spans="9:9" s="2" customFormat="1">
      <c r="I225" s="45"/>
    </row>
    <row r="226" spans="9:9" s="2" customFormat="1">
      <c r="I226" s="45"/>
    </row>
    <row r="227" spans="9:9" s="2" customFormat="1">
      <c r="I227" s="45"/>
    </row>
    <row r="228" spans="9:9" s="2" customFormat="1">
      <c r="I228" s="45"/>
    </row>
    <row r="229" spans="9:9" s="2" customFormat="1">
      <c r="I229" s="45"/>
    </row>
    <row r="230" spans="9:9" s="2" customFormat="1">
      <c r="I230" s="45"/>
    </row>
    <row r="231" spans="9:9" s="2" customFormat="1">
      <c r="I231" s="45"/>
    </row>
    <row r="232" spans="9:9" s="2" customFormat="1">
      <c r="I232" s="45"/>
    </row>
    <row r="233" spans="9:9" s="2" customFormat="1">
      <c r="I233" s="45"/>
    </row>
    <row r="234" spans="9:9" s="2" customFormat="1">
      <c r="I234" s="45"/>
    </row>
    <row r="235" spans="9:9" s="2" customFormat="1">
      <c r="I235" s="45"/>
    </row>
    <row r="236" spans="9:9" s="2" customFormat="1">
      <c r="I236" s="45"/>
    </row>
    <row r="237" spans="9:9" s="2" customFormat="1">
      <c r="I237" s="45"/>
    </row>
    <row r="238" spans="9:9" s="2" customFormat="1">
      <c r="I238" s="45"/>
    </row>
    <row r="239" spans="9:9" s="2" customFormat="1">
      <c r="I239" s="45"/>
    </row>
    <row r="240" spans="9:9" s="2" customFormat="1">
      <c r="I240" s="45"/>
    </row>
    <row r="241" spans="9:9" s="2" customFormat="1">
      <c r="I241" s="45"/>
    </row>
    <row r="242" spans="9:9" s="2" customFormat="1">
      <c r="I242" s="45"/>
    </row>
    <row r="243" spans="9:9" s="2" customFormat="1">
      <c r="I243" s="45"/>
    </row>
    <row r="244" spans="9:9" s="2" customFormat="1">
      <c r="I244" s="45"/>
    </row>
    <row r="245" spans="9:9" s="2" customFormat="1">
      <c r="I245" s="45"/>
    </row>
    <row r="246" spans="9:9" s="2" customFormat="1">
      <c r="I246" s="45"/>
    </row>
    <row r="247" spans="9:9" s="2" customFormat="1">
      <c r="I247" s="137"/>
    </row>
  </sheetData>
  <mergeCells count="36">
    <mergeCell ref="F8:G8"/>
    <mergeCell ref="A39:H39"/>
    <mergeCell ref="A40:H40"/>
    <mergeCell ref="B5:C5"/>
    <mergeCell ref="B4:C4"/>
    <mergeCell ref="A69:B69"/>
    <mergeCell ref="A68:B68"/>
    <mergeCell ref="F68:G68"/>
    <mergeCell ref="E62:G62"/>
    <mergeCell ref="E65:G65"/>
    <mergeCell ref="A59:H59"/>
    <mergeCell ref="A54:H54"/>
    <mergeCell ref="A55:H55"/>
    <mergeCell ref="A56:H56"/>
    <mergeCell ref="A57:H57"/>
    <mergeCell ref="A58:H58"/>
    <mergeCell ref="B46:F46"/>
    <mergeCell ref="B42:F42"/>
    <mergeCell ref="B43:F43"/>
    <mergeCell ref="B44:F44"/>
    <mergeCell ref="A1:H1"/>
    <mergeCell ref="A3:H3"/>
    <mergeCell ref="A48:H48"/>
    <mergeCell ref="A50:H50"/>
    <mergeCell ref="A53:H53"/>
    <mergeCell ref="A51:H51"/>
    <mergeCell ref="A52:H52"/>
    <mergeCell ref="A49:H49"/>
    <mergeCell ref="B47:H47"/>
    <mergeCell ref="B45:F45"/>
    <mergeCell ref="G42:H44"/>
    <mergeCell ref="G45:G46"/>
    <mergeCell ref="H45:H46"/>
    <mergeCell ref="A42:A46"/>
    <mergeCell ref="A2:H2"/>
    <mergeCell ref="F7:G7"/>
  </mergeCells>
  <phoneticPr fontId="10" type="noConversion"/>
  <printOptions horizontalCentered="1"/>
  <pageMargins left="0.25" right="0.25" top="0.5" bottom="0.25" header="0.511811023622047" footer="0.511811023622047"/>
  <pageSetup paperSize="5" scale="8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52C0-7836-48DF-B388-81B12D51BE4F}">
  <sheetPr>
    <pageSetUpPr fitToPage="1"/>
  </sheetPr>
  <dimension ref="A1:I251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1" width="12.77734375" customWidth="1"/>
    <col min="2" max="3" width="20.77734375" customWidth="1"/>
    <col min="4" max="4" width="6.77734375" customWidth="1"/>
    <col min="5" max="8" width="10.77734375" customWidth="1"/>
  </cols>
  <sheetData>
    <row r="1" spans="1:8" s="5" customFormat="1" ht="15" customHeight="1" thickTop="1">
      <c r="A1" s="199"/>
      <c r="B1" s="200"/>
      <c r="C1" s="200"/>
      <c r="D1" s="200"/>
      <c r="E1" s="200"/>
      <c r="F1" s="200"/>
      <c r="G1" s="200"/>
      <c r="H1" s="201"/>
    </row>
    <row r="2" spans="1:8" s="5" customFormat="1" ht="20.100000000000001" customHeight="1">
      <c r="A2" s="229" t="s">
        <v>107</v>
      </c>
      <c r="B2" s="230"/>
      <c r="C2" s="230"/>
      <c r="D2" s="230"/>
      <c r="E2" s="230"/>
      <c r="F2" s="230"/>
      <c r="G2" s="230"/>
      <c r="H2" s="231"/>
    </row>
    <row r="3" spans="1:8" s="5" customFormat="1" ht="15" customHeight="1">
      <c r="A3" s="202"/>
      <c r="B3" s="203"/>
      <c r="C3" s="203"/>
      <c r="D3" s="203"/>
      <c r="E3" s="203"/>
      <c r="F3" s="203"/>
      <c r="G3" s="203"/>
      <c r="H3" s="204"/>
    </row>
    <row r="4" spans="1:8" s="5" customFormat="1" ht="15" customHeight="1">
      <c r="A4" s="11" t="s">
        <v>20</v>
      </c>
      <c r="B4" s="166" t="str">
        <f>'100 Series'!B4</f>
        <v>Merkley Oaks</v>
      </c>
      <c r="C4" s="93"/>
      <c r="D4" s="12"/>
      <c r="E4" s="12"/>
      <c r="F4" s="163" t="s">
        <v>0</v>
      </c>
      <c r="G4" s="161">
        <f>'100 Series'!G4</f>
        <v>45748</v>
      </c>
      <c r="H4" s="13"/>
    </row>
    <row r="5" spans="1:8" s="5" customFormat="1" ht="15" customHeight="1">
      <c r="A5" s="11" t="s">
        <v>21</v>
      </c>
      <c r="B5" s="20" t="s">
        <v>68</v>
      </c>
      <c r="C5" s="6"/>
      <c r="D5" s="6"/>
      <c r="E5" s="6"/>
      <c r="F5" s="163" t="s">
        <v>2</v>
      </c>
      <c r="G5" s="20" t="str">
        <f>'100 Series'!G5</f>
        <v>XXX - XXX</v>
      </c>
      <c r="H5" s="14"/>
    </row>
    <row r="6" spans="1:8" s="5" customFormat="1" ht="15" customHeight="1">
      <c r="A6" s="11"/>
      <c r="B6" s="176" t="s">
        <v>1</v>
      </c>
      <c r="C6" s="6"/>
      <c r="D6" s="6"/>
      <c r="E6" s="6"/>
      <c r="F6" s="6"/>
      <c r="G6" s="6"/>
      <c r="H6" s="13"/>
    </row>
    <row r="7" spans="1:8" s="5" customFormat="1" ht="15" customHeight="1">
      <c r="A7" s="11" t="s">
        <v>3</v>
      </c>
      <c r="B7" s="20" t="str">
        <f>'100 Series'!B7</f>
        <v xml:space="preserve">T. B. A. </v>
      </c>
      <c r="C7" s="93"/>
      <c r="D7" s="6"/>
      <c r="E7" s="6"/>
      <c r="F7" s="281" t="str">
        <f>'100 Series'!F7</f>
        <v>CONTRACT PERIOD :</v>
      </c>
      <c r="G7" s="281"/>
      <c r="H7" s="13"/>
    </row>
    <row r="8" spans="1:8" s="5" customFormat="1" ht="15" customHeight="1">
      <c r="A8" s="11" t="s">
        <v>22</v>
      </c>
      <c r="B8" s="20" t="str">
        <f>'100 Series'!B8</f>
        <v>A - 16</v>
      </c>
      <c r="C8" s="6"/>
      <c r="D8" s="6"/>
      <c r="E8" s="6"/>
      <c r="F8" s="282" t="str">
        <f>'100 Series'!F8</f>
        <v>April 1, 2025 to March 31, 2026</v>
      </c>
      <c r="G8" s="282"/>
      <c r="H8" s="13"/>
    </row>
    <row r="9" spans="1:8" s="5" customFormat="1" ht="15" customHeight="1" thickBot="1">
      <c r="A9" s="10"/>
      <c r="B9" s="12"/>
      <c r="C9" s="102"/>
      <c r="F9" s="15"/>
      <c r="G9" s="6"/>
      <c r="H9" s="13"/>
    </row>
    <row r="10" spans="1:8" s="5" customFormat="1" ht="20.100000000000001" customHeight="1" thickTop="1" thickBot="1">
      <c r="A10" s="106"/>
      <c r="B10" s="292"/>
      <c r="C10" s="293"/>
      <c r="D10" s="8"/>
      <c r="E10" s="9"/>
      <c r="F10" s="21" t="s">
        <v>5</v>
      </c>
      <c r="G10" s="22" t="s">
        <v>19</v>
      </c>
      <c r="H10" s="23" t="s">
        <v>6</v>
      </c>
    </row>
    <row r="11" spans="1:8" s="5" customFormat="1" ht="15" customHeight="1" thickTop="1">
      <c r="A11" s="25"/>
      <c r="B11" s="290"/>
      <c r="C11" s="291"/>
      <c r="D11" s="29" t="s">
        <v>23</v>
      </c>
      <c r="E11" s="94"/>
      <c r="F11" s="28"/>
      <c r="G11" s="31"/>
      <c r="H11" s="32"/>
    </row>
    <row r="12" spans="1:8" s="5" customFormat="1" ht="15" customHeight="1">
      <c r="A12" s="26" t="s">
        <v>1</v>
      </c>
      <c r="B12" s="275"/>
      <c r="C12" s="276"/>
      <c r="D12" s="35" t="s">
        <v>24</v>
      </c>
      <c r="E12" s="37"/>
      <c r="F12" s="36" t="s">
        <v>11</v>
      </c>
      <c r="G12" s="37" t="s">
        <v>12</v>
      </c>
      <c r="H12" s="38" t="s">
        <v>13</v>
      </c>
    </row>
    <row r="13" spans="1:8" s="5" customFormat="1" ht="15" customHeight="1">
      <c r="A13" s="52" t="s">
        <v>73</v>
      </c>
      <c r="B13" s="283" t="s">
        <v>75</v>
      </c>
      <c r="C13" s="284"/>
      <c r="D13" s="35">
        <v>680</v>
      </c>
      <c r="E13" s="37"/>
      <c r="F13" s="36"/>
      <c r="G13" s="37"/>
      <c r="H13" s="38"/>
    </row>
    <row r="14" spans="1:8" s="5" customFormat="1" ht="15" customHeight="1" thickBot="1">
      <c r="A14" s="51"/>
      <c r="B14" s="277" t="s">
        <v>1</v>
      </c>
      <c r="C14" s="278"/>
      <c r="D14" s="40">
        <v>1</v>
      </c>
      <c r="E14" s="43"/>
      <c r="F14" s="42"/>
      <c r="G14" s="43">
        <v>0.13</v>
      </c>
      <c r="H14" s="44"/>
    </row>
    <row r="15" spans="1:8" s="5" customFormat="1" ht="20.100000000000001" customHeight="1" thickTop="1" thickBot="1">
      <c r="A15" s="285" t="s">
        <v>31</v>
      </c>
      <c r="B15" s="286"/>
      <c r="C15" s="286"/>
      <c r="D15" s="286"/>
      <c r="E15" s="286"/>
      <c r="F15" s="286"/>
      <c r="G15" s="286"/>
      <c r="H15" s="287"/>
    </row>
    <row r="16" spans="1:8" s="5" customFormat="1" ht="15" customHeight="1" thickTop="1">
      <c r="A16" s="95" t="s">
        <v>1</v>
      </c>
      <c r="B16" s="288"/>
      <c r="C16" s="289"/>
      <c r="D16" s="103"/>
      <c r="E16" s="96"/>
      <c r="F16" s="64"/>
      <c r="G16" s="67" t="s">
        <v>1</v>
      </c>
      <c r="H16" s="68" t="s">
        <v>1</v>
      </c>
    </row>
    <row r="17" spans="1:8" s="5" customFormat="1" ht="15" customHeight="1">
      <c r="A17" s="97">
        <v>1</v>
      </c>
      <c r="B17" s="273" t="s">
        <v>74</v>
      </c>
      <c r="C17" s="274"/>
      <c r="D17" s="104"/>
      <c r="E17" s="98" t="s">
        <v>69</v>
      </c>
      <c r="F17" s="170">
        <v>0</v>
      </c>
      <c r="G17" s="171">
        <f>F17*G$14</f>
        <v>0</v>
      </c>
      <c r="H17" s="172">
        <f>SUM(F17:G17)</f>
        <v>0</v>
      </c>
    </row>
    <row r="18" spans="1:8" s="4" customFormat="1" ht="15" customHeight="1">
      <c r="A18" s="97"/>
      <c r="B18" s="273"/>
      <c r="C18" s="274"/>
      <c r="D18" s="104"/>
      <c r="E18" s="99"/>
      <c r="F18" s="75"/>
      <c r="G18" s="78"/>
      <c r="H18" s="79"/>
    </row>
    <row r="19" spans="1:8" s="5" customFormat="1" ht="15" customHeight="1">
      <c r="A19" s="97">
        <v>2</v>
      </c>
      <c r="B19" s="273" t="s">
        <v>84</v>
      </c>
      <c r="C19" s="274"/>
      <c r="D19" s="104">
        <v>112</v>
      </c>
      <c r="E19" s="98" t="s">
        <v>69</v>
      </c>
      <c r="F19" s="170">
        <f>D19*F17</f>
        <v>0</v>
      </c>
      <c r="G19" s="171">
        <f t="shared" ref="G19" si="0">F19*G$14</f>
        <v>0</v>
      </c>
      <c r="H19" s="172">
        <f t="shared" ref="H19" si="1">SUM(F19:G19)</f>
        <v>0</v>
      </c>
    </row>
    <row r="20" spans="1:8" s="4" customFormat="1" ht="15" customHeight="1">
      <c r="A20" s="97"/>
      <c r="B20" s="273"/>
      <c r="C20" s="274"/>
      <c r="D20" s="104"/>
      <c r="E20" s="99"/>
      <c r="F20" s="75"/>
      <c r="G20" s="78"/>
      <c r="H20" s="79"/>
    </row>
    <row r="21" spans="1:8" s="5" customFormat="1" ht="15" customHeight="1">
      <c r="A21" s="97">
        <v>3</v>
      </c>
      <c r="B21" s="273" t="s">
        <v>83</v>
      </c>
      <c r="C21" s="274"/>
      <c r="D21" s="104"/>
      <c r="E21" s="98" t="s">
        <v>70</v>
      </c>
      <c r="F21" s="170">
        <v>0</v>
      </c>
      <c r="G21" s="171">
        <f>F21*G$14</f>
        <v>0</v>
      </c>
      <c r="H21" s="172">
        <f>SUM(F21:G21)</f>
        <v>0</v>
      </c>
    </row>
    <row r="22" spans="1:8" s="4" customFormat="1" ht="15" customHeight="1">
      <c r="A22" s="97">
        <v>4</v>
      </c>
      <c r="B22" s="273" t="s">
        <v>85</v>
      </c>
      <c r="C22" s="274"/>
      <c r="D22" s="104"/>
      <c r="E22" s="98" t="s">
        <v>70</v>
      </c>
      <c r="F22" s="170">
        <v>0</v>
      </c>
      <c r="G22" s="171">
        <f>F22*G$14</f>
        <v>0</v>
      </c>
      <c r="H22" s="172">
        <f>SUM(F22:G22)</f>
        <v>0</v>
      </c>
    </row>
    <row r="23" spans="1:8" s="5" customFormat="1" ht="15" customHeight="1">
      <c r="A23" s="97"/>
      <c r="B23" s="273"/>
      <c r="C23" s="274"/>
      <c r="D23" s="104"/>
      <c r="E23" s="98"/>
      <c r="F23" s="72"/>
      <c r="G23" s="73"/>
      <c r="H23" s="74"/>
    </row>
    <row r="24" spans="1:8" s="5" customFormat="1" ht="15" customHeight="1">
      <c r="A24" s="97">
        <v>5</v>
      </c>
      <c r="B24" s="273" t="s">
        <v>82</v>
      </c>
      <c r="C24" s="274"/>
      <c r="D24" s="104"/>
      <c r="E24" s="98" t="s">
        <v>71</v>
      </c>
      <c r="F24" s="170">
        <v>0</v>
      </c>
      <c r="G24" s="171">
        <f>F24*G$14</f>
        <v>0</v>
      </c>
      <c r="H24" s="172">
        <f>SUM(F24:G24)</f>
        <v>0</v>
      </c>
    </row>
    <row r="25" spans="1:8" s="5" customFormat="1" ht="15" customHeight="1">
      <c r="A25" s="97">
        <v>6</v>
      </c>
      <c r="B25" s="273" t="s">
        <v>47</v>
      </c>
      <c r="C25" s="274"/>
      <c r="D25" s="104"/>
      <c r="E25" s="98" t="s">
        <v>72</v>
      </c>
      <c r="F25" s="170">
        <v>0</v>
      </c>
      <c r="G25" s="171">
        <f t="shared" ref="G25:G32" si="2">F25*G$14</f>
        <v>0</v>
      </c>
      <c r="H25" s="172">
        <f t="shared" ref="H25:H27" si="3">SUM(F25:G25)</f>
        <v>0</v>
      </c>
    </row>
    <row r="26" spans="1:8" s="4" customFormat="1" ht="15" customHeight="1">
      <c r="A26" s="97"/>
      <c r="B26" s="273"/>
      <c r="C26" s="274"/>
      <c r="D26" s="104"/>
      <c r="E26" s="99"/>
      <c r="F26" s="75"/>
      <c r="G26" s="78"/>
      <c r="H26" s="79"/>
    </row>
    <row r="27" spans="1:8" s="5" customFormat="1" ht="15" customHeight="1">
      <c r="A27" s="97">
        <v>7</v>
      </c>
      <c r="B27" s="273" t="s">
        <v>81</v>
      </c>
      <c r="C27" s="274"/>
      <c r="D27" s="104"/>
      <c r="E27" s="98" t="s">
        <v>46</v>
      </c>
      <c r="F27" s="170">
        <v>0</v>
      </c>
      <c r="G27" s="171">
        <f t="shared" si="2"/>
        <v>0</v>
      </c>
      <c r="H27" s="172">
        <f t="shared" si="3"/>
        <v>0</v>
      </c>
    </row>
    <row r="28" spans="1:8" s="5" customFormat="1" ht="15" customHeight="1">
      <c r="A28" s="97"/>
      <c r="B28" s="273"/>
      <c r="C28" s="274"/>
      <c r="D28" s="104"/>
      <c r="E28" s="98"/>
      <c r="F28" s="72"/>
      <c r="G28" s="73"/>
      <c r="H28" s="74"/>
    </row>
    <row r="29" spans="1:8" s="5" customFormat="1" ht="15" customHeight="1">
      <c r="A29" s="97">
        <v>8</v>
      </c>
      <c r="B29" s="273" t="s">
        <v>80</v>
      </c>
      <c r="C29" s="274"/>
      <c r="D29" s="104"/>
      <c r="E29" s="98" t="s">
        <v>34</v>
      </c>
      <c r="F29" s="170">
        <v>0</v>
      </c>
      <c r="G29" s="171">
        <f>F29*G$14</f>
        <v>0</v>
      </c>
      <c r="H29" s="172">
        <f>SUM(F29:G29)</f>
        <v>0</v>
      </c>
    </row>
    <row r="30" spans="1:8" s="4" customFormat="1" ht="15" customHeight="1">
      <c r="A30" s="97"/>
      <c r="B30" s="273"/>
      <c r="C30" s="274"/>
      <c r="D30" s="104"/>
      <c r="E30" s="99"/>
      <c r="F30" s="75"/>
      <c r="G30" s="78"/>
      <c r="H30" s="79"/>
    </row>
    <row r="31" spans="1:8" s="3" customFormat="1" ht="15" customHeight="1">
      <c r="A31" s="97">
        <v>9</v>
      </c>
      <c r="B31" s="273" t="s">
        <v>79</v>
      </c>
      <c r="C31" s="274"/>
      <c r="D31" s="104"/>
      <c r="E31" s="98" t="s">
        <v>45</v>
      </c>
      <c r="F31" s="170">
        <v>0</v>
      </c>
      <c r="G31" s="171">
        <f t="shared" si="2"/>
        <v>0</v>
      </c>
      <c r="H31" s="172">
        <f t="shared" ref="H31:H32" si="4">SUM(F31:G31)</f>
        <v>0</v>
      </c>
    </row>
    <row r="32" spans="1:8" s="4" customFormat="1" ht="15" customHeight="1">
      <c r="A32" s="97">
        <v>10</v>
      </c>
      <c r="B32" s="273" t="s">
        <v>78</v>
      </c>
      <c r="C32" s="274"/>
      <c r="D32" s="104"/>
      <c r="E32" s="98" t="s">
        <v>45</v>
      </c>
      <c r="F32" s="170">
        <v>0</v>
      </c>
      <c r="G32" s="171">
        <f t="shared" si="2"/>
        <v>0</v>
      </c>
      <c r="H32" s="172">
        <f t="shared" si="4"/>
        <v>0</v>
      </c>
    </row>
    <row r="33" spans="1:8" s="4" customFormat="1" ht="15" customHeight="1">
      <c r="A33" s="97"/>
      <c r="B33" s="273"/>
      <c r="C33" s="274"/>
      <c r="D33" s="104"/>
      <c r="E33" s="98"/>
      <c r="F33" s="72"/>
      <c r="G33" s="73"/>
      <c r="H33" s="74"/>
    </row>
    <row r="34" spans="1:8" s="4" customFormat="1" ht="15" customHeight="1">
      <c r="A34" s="97">
        <v>11</v>
      </c>
      <c r="B34" s="273" t="s">
        <v>77</v>
      </c>
      <c r="C34" s="274"/>
      <c r="D34" s="104"/>
      <c r="E34" s="99" t="s">
        <v>35</v>
      </c>
      <c r="F34" s="170">
        <v>0</v>
      </c>
      <c r="G34" s="171">
        <f>F34*G$14</f>
        <v>0</v>
      </c>
      <c r="H34" s="172">
        <f>SUM(F34:G34)</f>
        <v>0</v>
      </c>
    </row>
    <row r="35" spans="1:8" s="4" customFormat="1" ht="15" customHeight="1">
      <c r="A35" s="97"/>
      <c r="B35" s="273"/>
      <c r="C35" s="274"/>
      <c r="D35" s="104"/>
      <c r="E35" s="98"/>
      <c r="F35" s="72"/>
      <c r="G35" s="73"/>
      <c r="H35" s="74"/>
    </row>
    <row r="36" spans="1:8" s="4" customFormat="1" ht="15" customHeight="1">
      <c r="A36" s="97">
        <v>12</v>
      </c>
      <c r="B36" s="273" t="s">
        <v>76</v>
      </c>
      <c r="C36" s="274"/>
      <c r="D36" s="104"/>
      <c r="E36" s="99" t="s">
        <v>36</v>
      </c>
      <c r="F36" s="170">
        <v>0</v>
      </c>
      <c r="G36" s="171">
        <f>F36*G$14</f>
        <v>0</v>
      </c>
      <c r="H36" s="172">
        <f>SUM(F36:G36)</f>
        <v>0</v>
      </c>
    </row>
    <row r="37" spans="1:8" s="4" customFormat="1" ht="15" customHeight="1">
      <c r="A37" s="97"/>
      <c r="B37" s="273"/>
      <c r="C37" s="274"/>
      <c r="D37" s="104"/>
      <c r="E37" s="99"/>
      <c r="F37" s="75"/>
      <c r="G37" s="78"/>
      <c r="H37" s="79"/>
    </row>
    <row r="38" spans="1:8" s="4" customFormat="1" ht="15" customHeight="1">
      <c r="A38" s="97"/>
      <c r="B38" s="273"/>
      <c r="C38" s="274"/>
      <c r="D38" s="104"/>
      <c r="E38" s="99"/>
      <c r="F38" s="75"/>
      <c r="G38" s="78"/>
      <c r="H38" s="79"/>
    </row>
    <row r="39" spans="1:8" s="4" customFormat="1" ht="15" customHeight="1">
      <c r="A39" s="97"/>
      <c r="B39" s="273"/>
      <c r="C39" s="274"/>
      <c r="D39" s="104"/>
      <c r="E39" s="99"/>
      <c r="F39" s="75"/>
      <c r="G39" s="78"/>
      <c r="H39" s="79"/>
    </row>
    <row r="40" spans="1:8" s="4" customFormat="1" ht="15" customHeight="1">
      <c r="A40" s="97"/>
      <c r="B40" s="273"/>
      <c r="C40" s="274"/>
      <c r="D40" s="104"/>
      <c r="E40" s="99"/>
      <c r="F40" s="75"/>
      <c r="G40" s="78"/>
      <c r="H40" s="79"/>
    </row>
    <row r="41" spans="1:8" s="4" customFormat="1" ht="15" customHeight="1">
      <c r="A41" s="97"/>
      <c r="B41" s="273"/>
      <c r="C41" s="274"/>
      <c r="D41" s="104"/>
      <c r="E41" s="99"/>
      <c r="F41" s="75"/>
      <c r="G41" s="78"/>
      <c r="H41" s="79"/>
    </row>
    <row r="42" spans="1:8" s="4" customFormat="1" ht="15" customHeight="1">
      <c r="A42" s="97"/>
      <c r="B42" s="273"/>
      <c r="C42" s="274"/>
      <c r="D42" s="104"/>
      <c r="E42" s="99"/>
      <c r="F42" s="75"/>
      <c r="G42" s="78"/>
      <c r="H42" s="79"/>
    </row>
    <row r="43" spans="1:8" s="4" customFormat="1" ht="15" customHeight="1">
      <c r="A43" s="97"/>
      <c r="B43" s="273"/>
      <c r="C43" s="274"/>
      <c r="D43" s="104"/>
      <c r="E43" s="99"/>
      <c r="F43" s="75"/>
      <c r="G43" s="78"/>
      <c r="H43" s="79"/>
    </row>
    <row r="44" spans="1:8" s="4" customFormat="1" ht="15" customHeight="1">
      <c r="A44" s="97"/>
      <c r="B44" s="273"/>
      <c r="C44" s="274"/>
      <c r="D44" s="104"/>
      <c r="E44" s="99"/>
      <c r="F44" s="75"/>
      <c r="G44" s="78"/>
      <c r="H44" s="79"/>
    </row>
    <row r="45" spans="1:8" s="4" customFormat="1" ht="15" customHeight="1">
      <c r="A45" s="97"/>
      <c r="B45" s="273"/>
      <c r="C45" s="274"/>
      <c r="D45" s="104"/>
      <c r="E45" s="99"/>
      <c r="F45" s="75"/>
      <c r="G45" s="78"/>
      <c r="H45" s="79"/>
    </row>
    <row r="46" spans="1:8" s="4" customFormat="1" ht="15" customHeight="1">
      <c r="A46" s="97"/>
      <c r="B46" s="273"/>
      <c r="C46" s="274"/>
      <c r="D46" s="104"/>
      <c r="E46" s="99"/>
      <c r="F46" s="75"/>
      <c r="G46" s="78"/>
      <c r="H46" s="79"/>
    </row>
    <row r="47" spans="1:8" s="4" customFormat="1" ht="15" customHeight="1">
      <c r="A47" s="97"/>
      <c r="B47" s="273"/>
      <c r="C47" s="274"/>
      <c r="D47" s="104"/>
      <c r="E47" s="99"/>
      <c r="F47" s="75"/>
      <c r="G47" s="78"/>
      <c r="H47" s="79"/>
    </row>
    <row r="48" spans="1:8" s="4" customFormat="1" ht="15" customHeight="1">
      <c r="A48" s="97"/>
      <c r="B48" s="273"/>
      <c r="C48" s="274"/>
      <c r="D48" s="104"/>
      <c r="E48" s="99"/>
      <c r="F48" s="75"/>
      <c r="G48" s="78"/>
      <c r="H48" s="79"/>
    </row>
    <row r="49" spans="1:9" s="4" customFormat="1" ht="15" customHeight="1">
      <c r="A49" s="97"/>
      <c r="B49" s="273"/>
      <c r="C49" s="274"/>
      <c r="D49" s="104"/>
      <c r="E49" s="99"/>
      <c r="F49" s="75"/>
      <c r="G49" s="78"/>
      <c r="H49" s="79"/>
    </row>
    <row r="50" spans="1:9" s="4" customFormat="1" ht="15" customHeight="1">
      <c r="A50" s="97"/>
      <c r="B50" s="273"/>
      <c r="C50" s="274"/>
      <c r="D50" s="104"/>
      <c r="E50" s="99"/>
      <c r="F50" s="75"/>
      <c r="G50" s="78"/>
      <c r="H50" s="79"/>
    </row>
    <row r="51" spans="1:9" s="4" customFormat="1" ht="15" customHeight="1">
      <c r="A51" s="97"/>
      <c r="B51" s="273"/>
      <c r="C51" s="274"/>
      <c r="D51" s="104"/>
      <c r="E51" s="99"/>
      <c r="F51" s="75"/>
      <c r="G51" s="78"/>
      <c r="H51" s="79"/>
    </row>
    <row r="52" spans="1:9" s="4" customFormat="1" ht="15" customHeight="1">
      <c r="A52" s="97"/>
      <c r="B52" s="273"/>
      <c r="C52" s="274"/>
      <c r="D52" s="104"/>
      <c r="E52" s="99"/>
      <c r="F52" s="75"/>
      <c r="G52" s="78"/>
      <c r="H52" s="79"/>
    </row>
    <row r="53" spans="1:9" s="4" customFormat="1" ht="15" customHeight="1" thickBot="1">
      <c r="A53" s="100"/>
      <c r="B53" s="279"/>
      <c r="C53" s="280"/>
      <c r="D53" s="105"/>
      <c r="E53" s="101"/>
      <c r="F53" s="84"/>
      <c r="G53" s="87"/>
      <c r="H53" s="88"/>
    </row>
    <row r="54" spans="1:9" s="5" customFormat="1" ht="20.100000000000001" customHeight="1" thickTop="1" thickBot="1">
      <c r="A54" s="47" t="s">
        <v>10</v>
      </c>
      <c r="B54" s="214" t="str">
        <f>'100 Series'!B47</f>
        <v>Hourly Rate for repairs and authorized service outside of contractual obligations is = $0.00</v>
      </c>
      <c r="C54" s="214"/>
      <c r="D54" s="214"/>
      <c r="E54" s="214"/>
      <c r="F54" s="214"/>
      <c r="G54" s="214"/>
      <c r="H54" s="214"/>
    </row>
    <row r="55" spans="1:9" s="5" customFormat="1" ht="15" customHeight="1" thickTop="1">
      <c r="A55" s="205" t="s">
        <v>1</v>
      </c>
      <c r="B55" s="206"/>
      <c r="C55" s="206"/>
      <c r="D55" s="206"/>
      <c r="E55" s="206"/>
      <c r="F55" s="206"/>
      <c r="G55" s="206"/>
      <c r="H55" s="207"/>
      <c r="I55" s="45"/>
    </row>
    <row r="56" spans="1:9" s="5" customFormat="1" ht="20.100000000000001" customHeight="1">
      <c r="A56" s="211" t="s">
        <v>18</v>
      </c>
      <c r="B56" s="212"/>
      <c r="C56" s="212"/>
      <c r="D56" s="212"/>
      <c r="E56" s="212"/>
      <c r="F56" s="212"/>
      <c r="G56" s="212"/>
      <c r="H56" s="213"/>
      <c r="I56" s="45"/>
    </row>
    <row r="57" spans="1:9" s="5" customFormat="1" ht="15" customHeight="1">
      <c r="A57" s="202"/>
      <c r="B57" s="203"/>
      <c r="C57" s="203"/>
      <c r="D57" s="203"/>
      <c r="E57" s="203"/>
      <c r="F57" s="203"/>
      <c r="G57" s="203"/>
      <c r="H57" s="204"/>
      <c r="I57" s="45"/>
    </row>
    <row r="58" spans="1:9" s="45" customFormat="1" ht="15" customHeight="1">
      <c r="A58" s="208" t="s">
        <v>98</v>
      </c>
      <c r="B58" s="209"/>
      <c r="C58" s="209"/>
      <c r="D58" s="209"/>
      <c r="E58" s="209"/>
      <c r="F58" s="209"/>
      <c r="G58" s="209"/>
      <c r="H58" s="210"/>
    </row>
    <row r="59" spans="1:9" s="45" customFormat="1" ht="15" customHeight="1">
      <c r="A59" s="208" t="s">
        <v>99</v>
      </c>
      <c r="B59" s="209"/>
      <c r="C59" s="209"/>
      <c r="D59" s="209"/>
      <c r="E59" s="209"/>
      <c r="F59" s="209"/>
      <c r="G59" s="209"/>
      <c r="H59" s="210"/>
    </row>
    <row r="60" spans="1:9" s="45" customFormat="1" ht="15" customHeight="1">
      <c r="A60" s="208" t="s">
        <v>100</v>
      </c>
      <c r="B60" s="209"/>
      <c r="C60" s="209"/>
      <c r="D60" s="209"/>
      <c r="E60" s="209"/>
      <c r="F60" s="209"/>
      <c r="G60" s="209"/>
      <c r="H60" s="210"/>
    </row>
    <row r="61" spans="1:9" s="45" customFormat="1" ht="15" customHeight="1">
      <c r="A61" s="240" t="s">
        <v>101</v>
      </c>
      <c r="B61" s="241"/>
      <c r="C61" s="241"/>
      <c r="D61" s="241"/>
      <c r="E61" s="241"/>
      <c r="F61" s="241"/>
      <c r="G61" s="241"/>
      <c r="H61" s="242"/>
    </row>
    <row r="62" spans="1:9" s="45" customFormat="1" ht="15" customHeight="1">
      <c r="A62" s="240" t="s">
        <v>102</v>
      </c>
      <c r="B62" s="241"/>
      <c r="C62" s="241"/>
      <c r="D62" s="241"/>
      <c r="E62" s="241"/>
      <c r="F62" s="241"/>
      <c r="G62" s="241"/>
      <c r="H62" s="242"/>
    </row>
    <row r="63" spans="1:9" s="45" customFormat="1" ht="15" customHeight="1">
      <c r="A63" s="208" t="s">
        <v>103</v>
      </c>
      <c r="B63" s="209"/>
      <c r="C63" s="209"/>
      <c r="D63" s="209"/>
      <c r="E63" s="209"/>
      <c r="F63" s="209"/>
      <c r="G63" s="209"/>
      <c r="H63" s="210"/>
    </row>
    <row r="64" spans="1:9" s="45" customFormat="1" ht="15" customHeight="1">
      <c r="A64" s="208" t="s">
        <v>104</v>
      </c>
      <c r="B64" s="209"/>
      <c r="C64" s="209"/>
      <c r="D64" s="209"/>
      <c r="E64" s="209"/>
      <c r="F64" s="209"/>
      <c r="G64" s="209"/>
      <c r="H64" s="210"/>
    </row>
    <row r="65" spans="1:9" s="45" customFormat="1" ht="15" customHeight="1">
      <c r="A65" s="208" t="s">
        <v>105</v>
      </c>
      <c r="B65" s="209"/>
      <c r="C65" s="209"/>
      <c r="D65" s="209"/>
      <c r="E65" s="209"/>
      <c r="F65" s="209"/>
      <c r="G65" s="209"/>
      <c r="H65" s="210"/>
    </row>
    <row r="66" spans="1:9" s="45" customFormat="1" ht="15" customHeight="1">
      <c r="A66" s="240" t="s">
        <v>106</v>
      </c>
      <c r="B66" s="241"/>
      <c r="C66" s="241"/>
      <c r="D66" s="241"/>
      <c r="E66" s="241"/>
      <c r="F66" s="241"/>
      <c r="G66" s="241"/>
      <c r="H66" s="242"/>
    </row>
    <row r="67" spans="1:9" s="5" customFormat="1" ht="15" customHeight="1">
      <c r="A67" s="10"/>
      <c r="B67" s="6"/>
      <c r="C67" s="6"/>
      <c r="D67" s="6"/>
      <c r="E67" s="6"/>
      <c r="F67" s="6"/>
      <c r="G67" s="6"/>
      <c r="H67" s="13"/>
      <c r="I67" s="45"/>
    </row>
    <row r="68" spans="1:9" s="5" customFormat="1" ht="15" customHeight="1">
      <c r="A68" s="10"/>
      <c r="B68" s="6"/>
      <c r="C68" s="6"/>
      <c r="D68" s="6"/>
      <c r="E68" s="6"/>
      <c r="F68" s="6"/>
      <c r="G68" s="6"/>
      <c r="H68" s="13"/>
      <c r="I68" s="45"/>
    </row>
    <row r="69" spans="1:9" s="5" customFormat="1" ht="15" customHeight="1">
      <c r="A69" s="10"/>
      <c r="B69" s="6"/>
      <c r="C69" s="6"/>
      <c r="D69" s="6"/>
      <c r="E69" s="238" t="s">
        <v>30</v>
      </c>
      <c r="F69" s="238"/>
      <c r="G69" s="238"/>
      <c r="H69" s="46"/>
      <c r="I69" s="45"/>
    </row>
    <row r="70" spans="1:9" s="5" customFormat="1" ht="15" customHeight="1">
      <c r="A70" s="10"/>
      <c r="B70" s="6"/>
      <c r="C70" s="6"/>
      <c r="D70" s="6"/>
      <c r="E70" s="6"/>
      <c r="F70" s="116"/>
      <c r="G70" s="116"/>
      <c r="H70" s="46"/>
      <c r="I70" s="45"/>
    </row>
    <row r="71" spans="1:9" s="5" customFormat="1" ht="15" customHeight="1">
      <c r="A71" s="10"/>
      <c r="B71" s="6"/>
      <c r="C71" s="6"/>
      <c r="D71" s="6"/>
      <c r="E71" s="6"/>
      <c r="F71" s="6"/>
      <c r="G71" s="6"/>
      <c r="H71" s="13"/>
      <c r="I71" s="45"/>
    </row>
    <row r="72" spans="1:9" s="5" customFormat="1" ht="15" customHeight="1">
      <c r="A72" s="10"/>
      <c r="B72" s="6"/>
      <c r="C72" s="6"/>
      <c r="D72" s="6"/>
      <c r="E72" s="239" t="s">
        <v>42</v>
      </c>
      <c r="F72" s="239"/>
      <c r="G72" s="239"/>
      <c r="H72" s="162"/>
      <c r="I72" s="45"/>
    </row>
    <row r="73" spans="1:9" s="5" customFormat="1" ht="15" customHeight="1">
      <c r="A73" s="10"/>
      <c r="B73" s="6"/>
      <c r="C73" s="6"/>
      <c r="D73" s="6"/>
      <c r="E73" s="6"/>
      <c r="F73" s="6"/>
      <c r="G73" s="6"/>
      <c r="H73" s="13"/>
      <c r="I73" s="45"/>
    </row>
    <row r="74" spans="1:9" s="5" customFormat="1" ht="15" customHeight="1">
      <c r="A74" s="10"/>
      <c r="B74" s="6"/>
      <c r="C74" s="6"/>
      <c r="D74" s="6"/>
      <c r="E74" s="6"/>
      <c r="F74" s="6"/>
      <c r="G74" s="6"/>
      <c r="H74" s="13"/>
      <c r="I74" s="45"/>
    </row>
    <row r="75" spans="1:9" s="5" customFormat="1" ht="20.100000000000001" customHeight="1">
      <c r="A75" s="236" t="s">
        <v>52</v>
      </c>
      <c r="B75" s="237"/>
      <c r="C75" s="49">
        <v>30</v>
      </c>
      <c r="D75" s="48" t="s">
        <v>53</v>
      </c>
      <c r="E75" s="50" t="s">
        <v>54</v>
      </c>
      <c r="F75" s="237" t="s">
        <v>55</v>
      </c>
      <c r="G75" s="237"/>
      <c r="H75" s="13"/>
      <c r="I75" s="45"/>
    </row>
    <row r="76" spans="1:9" s="5" customFormat="1" ht="15" customHeight="1" thickBot="1">
      <c r="A76" s="234"/>
      <c r="B76" s="235"/>
      <c r="C76" s="17"/>
      <c r="D76" s="16"/>
      <c r="E76" s="16"/>
      <c r="F76" s="16"/>
      <c r="G76" s="18"/>
      <c r="H76" s="19"/>
      <c r="I76" s="45"/>
    </row>
    <row r="77" spans="1:9" s="5" customFormat="1" ht="15" customHeight="1" thickTop="1"/>
    <row r="78" spans="1:9" s="5" customFormat="1" ht="15" customHeight="1"/>
    <row r="79" spans="1:9" s="5" customFormat="1" ht="15" customHeight="1"/>
    <row r="80" spans="1:9" s="5" customFormat="1" ht="15" customHeight="1"/>
    <row r="81" s="5" customFormat="1" ht="15" customHeight="1"/>
    <row r="82" s="5" customFormat="1" ht="15" customHeight="1"/>
    <row r="83" s="5" customFormat="1" ht="15" customHeight="1"/>
    <row r="84" s="5" customFormat="1" ht="15" customHeight="1"/>
    <row r="85" s="5" customFormat="1" ht="15" customHeight="1"/>
    <row r="86" s="5" customFormat="1" ht="15" customHeight="1"/>
    <row r="87" s="5" customFormat="1" ht="15" customHeight="1"/>
    <row r="88" s="5" customFormat="1" ht="15" customHeight="1"/>
    <row r="89" s="5" customFormat="1" ht="15" customHeight="1"/>
    <row r="90" s="5" customFormat="1" ht="15" customHeight="1"/>
    <row r="91" s="5" customFormat="1" ht="15" customHeight="1"/>
    <row r="92" s="5" customFormat="1" ht="15" customHeight="1"/>
    <row r="93" s="5" customFormat="1" ht="15" customHeight="1"/>
    <row r="94" s="5" customFormat="1" ht="15" customHeight="1"/>
    <row r="95" s="5" customFormat="1" ht="15" customHeight="1"/>
    <row r="96" s="5" customFormat="1" ht="15" customHeight="1"/>
    <row r="97" s="5" customFormat="1" ht="15" customHeight="1"/>
    <row r="98" s="5" customFormat="1" ht="15" customHeigh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</sheetData>
  <mergeCells count="67">
    <mergeCell ref="A2:H2"/>
    <mergeCell ref="F7:G7"/>
    <mergeCell ref="F8:G8"/>
    <mergeCell ref="B17:C17"/>
    <mergeCell ref="B19:C19"/>
    <mergeCell ref="B13:C13"/>
    <mergeCell ref="A15:H15"/>
    <mergeCell ref="B16:C16"/>
    <mergeCell ref="B11:C11"/>
    <mergeCell ref="B10:C10"/>
    <mergeCell ref="B20:C20"/>
    <mergeCell ref="B45:C45"/>
    <mergeCell ref="B21:C21"/>
    <mergeCell ref="B23:C23"/>
    <mergeCell ref="B24:C24"/>
    <mergeCell ref="B27:C27"/>
    <mergeCell ref="B34:C34"/>
    <mergeCell ref="B35:C35"/>
    <mergeCell ref="B32:C32"/>
    <mergeCell ref="B33:C33"/>
    <mergeCell ref="B41:C41"/>
    <mergeCell ref="B42:C42"/>
    <mergeCell ref="B28:C28"/>
    <mergeCell ref="B29:C29"/>
    <mergeCell ref="B44:C44"/>
    <mergeCell ref="B31:C31"/>
    <mergeCell ref="B30:C30"/>
    <mergeCell ref="B43:C43"/>
    <mergeCell ref="E72:G72"/>
    <mergeCell ref="A75:B75"/>
    <mergeCell ref="F75:G75"/>
    <mergeCell ref="B47:C47"/>
    <mergeCell ref="B48:C48"/>
    <mergeCell ref="A62:H62"/>
    <mergeCell ref="A63:H63"/>
    <mergeCell ref="A64:H64"/>
    <mergeCell ref="A65:H65"/>
    <mergeCell ref="B46:C46"/>
    <mergeCell ref="A76:B76"/>
    <mergeCell ref="B49:C49"/>
    <mergeCell ref="B51:C51"/>
    <mergeCell ref="B52:C52"/>
    <mergeCell ref="B53:C53"/>
    <mergeCell ref="B50:C50"/>
    <mergeCell ref="A66:H66"/>
    <mergeCell ref="B54:H54"/>
    <mergeCell ref="A56:H56"/>
    <mergeCell ref="A58:H58"/>
    <mergeCell ref="A59:H59"/>
    <mergeCell ref="A60:H60"/>
    <mergeCell ref="A61:H61"/>
    <mergeCell ref="A1:H1"/>
    <mergeCell ref="A3:H3"/>
    <mergeCell ref="A55:H55"/>
    <mergeCell ref="A57:H57"/>
    <mergeCell ref="E69:G69"/>
    <mergeCell ref="B36:C36"/>
    <mergeCell ref="B39:C39"/>
    <mergeCell ref="B40:C40"/>
    <mergeCell ref="B12:C12"/>
    <mergeCell ref="B37:C37"/>
    <mergeCell ref="B38:C38"/>
    <mergeCell ref="B14:C14"/>
    <mergeCell ref="B18:C18"/>
    <mergeCell ref="B26:C26"/>
    <mergeCell ref="B22:C22"/>
    <mergeCell ref="B25:C25"/>
  </mergeCells>
  <printOptions horizontalCentered="1"/>
  <pageMargins left="0.25" right="0.25" top="0.5" bottom="0.25" header="0.511811023622047" footer="0.511811023622047"/>
  <pageSetup paperSize="5" scale="8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743CD-1BCF-4D2D-B15F-8D5CC2013603}">
  <sheetPr>
    <pageSetUpPr fitToPage="1"/>
  </sheetPr>
  <dimension ref="A1:O247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2" width="18.77734375" customWidth="1"/>
    <col min="3" max="3" width="10.77734375" customWidth="1"/>
    <col min="4" max="7" width="12.77734375" customWidth="1"/>
    <col min="8" max="8" width="6.77734375" customWidth="1"/>
    <col min="9" max="10" width="12.77734375" customWidth="1"/>
    <col min="11" max="11" width="6.77734375" customWidth="1"/>
    <col min="12" max="13" width="12.77734375" customWidth="1"/>
    <col min="14" max="14" width="6.77734375" customWidth="1"/>
    <col min="15" max="16" width="12.77734375" customWidth="1"/>
  </cols>
  <sheetData>
    <row r="1" spans="1:15" s="5" customFormat="1" ht="15" customHeight="1" thickTop="1">
      <c r="A1" s="199"/>
      <c r="B1" s="200"/>
      <c r="C1" s="200"/>
      <c r="D1" s="200"/>
      <c r="E1" s="200"/>
      <c r="F1" s="200"/>
      <c r="G1" s="201"/>
    </row>
    <row r="2" spans="1:15" s="5" customFormat="1" ht="20.100000000000001" customHeight="1">
      <c r="A2" s="229" t="s">
        <v>107</v>
      </c>
      <c r="B2" s="230"/>
      <c r="C2" s="230"/>
      <c r="D2" s="230"/>
      <c r="E2" s="230"/>
      <c r="F2" s="230"/>
      <c r="G2" s="231"/>
    </row>
    <row r="3" spans="1:15" s="5" customFormat="1" ht="15" customHeight="1">
      <c r="A3" s="202"/>
      <c r="B3" s="203"/>
      <c r="C3" s="203"/>
      <c r="D3" s="203"/>
      <c r="E3" s="203"/>
      <c r="F3" s="203"/>
      <c r="G3" s="204"/>
      <c r="J3" s="6"/>
      <c r="L3" s="6"/>
      <c r="M3" s="6"/>
      <c r="O3" s="6"/>
    </row>
    <row r="4" spans="1:15" s="5" customFormat="1" ht="15" customHeight="1">
      <c r="A4" s="164" t="s">
        <v>20</v>
      </c>
      <c r="B4" s="168" t="str">
        <f>'100 Series'!B4</f>
        <v>Merkley Oaks</v>
      </c>
      <c r="C4" s="93"/>
      <c r="D4" s="12"/>
      <c r="E4" s="163" t="s">
        <v>0</v>
      </c>
      <c r="F4" s="161">
        <f>'100 Series'!G4</f>
        <v>45748</v>
      </c>
      <c r="G4" s="13"/>
      <c r="J4" s="93"/>
      <c r="L4" s="93"/>
      <c r="M4" s="93"/>
      <c r="O4" s="93"/>
    </row>
    <row r="5" spans="1:15" s="5" customFormat="1" ht="15" customHeight="1">
      <c r="A5" s="164" t="s">
        <v>21</v>
      </c>
      <c r="B5" s="167" t="str">
        <f>'100 Series'!B5</f>
        <v xml:space="preserve">100 SERIES </v>
      </c>
      <c r="C5" s="93"/>
      <c r="D5" s="6"/>
      <c r="E5" s="163" t="s">
        <v>2</v>
      </c>
      <c r="F5" s="20" t="str">
        <f>'100 Series'!G5</f>
        <v>XXX - XXX</v>
      </c>
      <c r="G5" s="14"/>
      <c r="J5" s="93"/>
      <c r="L5" s="93"/>
      <c r="M5" s="93"/>
      <c r="O5" s="93"/>
    </row>
    <row r="6" spans="1:15" s="5" customFormat="1" ht="15" customHeight="1">
      <c r="A6" s="164"/>
      <c r="B6" s="176" t="s">
        <v>1</v>
      </c>
      <c r="C6" s="6"/>
      <c r="D6" s="6"/>
      <c r="E6" s="6"/>
      <c r="F6" s="6"/>
      <c r="G6" s="13"/>
      <c r="J6" s="6"/>
      <c r="L6" s="6"/>
      <c r="M6" s="6"/>
      <c r="O6" s="6"/>
    </row>
    <row r="7" spans="1:15" s="5" customFormat="1" ht="15" customHeight="1">
      <c r="A7" s="164" t="s">
        <v>3</v>
      </c>
      <c r="B7" s="20" t="str">
        <f>'100 Series'!B7</f>
        <v xml:space="preserve">T. B. A. </v>
      </c>
      <c r="C7" s="93"/>
      <c r="D7" s="6"/>
      <c r="E7" s="233" t="str">
        <f>'100 Series'!F7</f>
        <v>CONTRACT PERIOD :</v>
      </c>
      <c r="F7" s="233"/>
      <c r="G7" s="13"/>
      <c r="J7" s="93"/>
      <c r="L7" s="93"/>
      <c r="M7" s="93"/>
      <c r="O7" s="93"/>
    </row>
    <row r="8" spans="1:15" s="5" customFormat="1" ht="15" customHeight="1">
      <c r="A8" s="164" t="s">
        <v>22</v>
      </c>
      <c r="B8" s="20" t="str">
        <f>'100 Series'!B8</f>
        <v>A - 16</v>
      </c>
      <c r="C8" s="6"/>
      <c r="D8" s="6"/>
      <c r="E8" s="249" t="str">
        <f>'100 Series'!F8</f>
        <v>April 1, 2025 to March 31, 2026</v>
      </c>
      <c r="F8" s="249"/>
      <c r="G8" s="13"/>
      <c r="J8" s="6"/>
      <c r="L8" s="6"/>
      <c r="M8" s="6"/>
      <c r="O8" s="6"/>
    </row>
    <row r="9" spans="1:15" s="5" customFormat="1" ht="15" customHeight="1" thickBot="1">
      <c r="A9" s="10"/>
      <c r="B9" s="12"/>
      <c r="E9" s="15"/>
      <c r="F9" s="6"/>
      <c r="G9" s="13"/>
    </row>
    <row r="10" spans="1:15" s="5" customFormat="1" ht="20.100000000000001" customHeight="1" thickTop="1" thickBot="1">
      <c r="A10" s="106"/>
      <c r="B10" s="165"/>
      <c r="C10" s="7"/>
      <c r="D10" s="9"/>
      <c r="E10" s="21" t="s">
        <v>5</v>
      </c>
      <c r="F10" s="22" t="s">
        <v>19</v>
      </c>
      <c r="G10" s="23" t="s">
        <v>6</v>
      </c>
      <c r="J10" s="176"/>
      <c r="L10" s="176"/>
      <c r="M10" s="176"/>
      <c r="O10" s="176"/>
    </row>
    <row r="11" spans="1:15" s="5" customFormat="1" ht="15" customHeight="1" thickTop="1">
      <c r="A11" s="26" t="s">
        <v>7</v>
      </c>
      <c r="B11" s="54" t="s">
        <v>94</v>
      </c>
      <c r="C11" s="34" t="s">
        <v>58</v>
      </c>
      <c r="D11" s="33" t="s">
        <v>37</v>
      </c>
      <c r="E11" s="36" t="s">
        <v>11</v>
      </c>
      <c r="F11" s="37" t="s">
        <v>12</v>
      </c>
      <c r="G11" s="38" t="s">
        <v>13</v>
      </c>
      <c r="J11" s="169"/>
      <c r="L11" s="259"/>
      <c r="M11" s="259"/>
      <c r="O11" s="169"/>
    </row>
    <row r="12" spans="1:15" s="5" customFormat="1" ht="15" customHeight="1" thickBot="1">
      <c r="A12" s="26" t="s">
        <v>8</v>
      </c>
      <c r="B12" s="54" t="s">
        <v>95</v>
      </c>
      <c r="C12" s="34" t="s">
        <v>38</v>
      </c>
      <c r="D12" s="33">
        <v>680</v>
      </c>
      <c r="E12" s="36"/>
      <c r="F12" s="138">
        <v>0.13</v>
      </c>
      <c r="G12" s="38"/>
      <c r="J12" s="169"/>
      <c r="L12" s="259"/>
      <c r="M12" s="259"/>
      <c r="O12" s="169"/>
    </row>
    <row r="13" spans="1:15" s="152" customFormat="1" ht="20.100000000000001" customHeight="1" thickTop="1" thickBot="1">
      <c r="A13" s="140" t="s">
        <v>9</v>
      </c>
      <c r="B13" s="141" t="s">
        <v>93</v>
      </c>
      <c r="C13" s="148"/>
      <c r="D13" s="149"/>
      <c r="E13" s="148"/>
      <c r="F13" s="150"/>
      <c r="G13" s="151"/>
      <c r="J13" s="177"/>
      <c r="L13" s="260"/>
      <c r="M13" s="260"/>
      <c r="O13" s="177"/>
    </row>
    <row r="14" spans="1:15" s="1" customFormat="1" ht="19.5" thickTop="1" thickBot="1">
      <c r="A14" s="256" t="s">
        <v>31</v>
      </c>
      <c r="B14" s="257"/>
      <c r="C14" s="257"/>
      <c r="D14" s="257"/>
      <c r="E14" s="257"/>
      <c r="F14" s="257"/>
      <c r="G14" s="258"/>
    </row>
    <row r="15" spans="1:15" s="5" customFormat="1" ht="15" customHeight="1" thickTop="1">
      <c r="A15" s="63" t="s">
        <v>1</v>
      </c>
      <c r="B15" s="61"/>
      <c r="C15" s="89"/>
      <c r="D15" s="66" t="s">
        <v>1</v>
      </c>
      <c r="E15" s="64" t="s">
        <v>1</v>
      </c>
      <c r="F15" s="67" t="s">
        <v>1</v>
      </c>
      <c r="G15" s="68" t="s">
        <v>1</v>
      </c>
      <c r="J15" s="175"/>
      <c r="L15" s="175"/>
      <c r="M15" s="175"/>
      <c r="O15" s="175"/>
    </row>
    <row r="16" spans="1:15" s="5" customFormat="1" ht="15" customHeight="1">
      <c r="A16" s="52">
        <v>105</v>
      </c>
      <c r="B16" s="54" t="s">
        <v>60</v>
      </c>
      <c r="C16" s="121">
        <v>159</v>
      </c>
      <c r="D16" s="174">
        <f>C16*$F$45</f>
        <v>0</v>
      </c>
      <c r="E16" s="170">
        <f>D16</f>
        <v>0</v>
      </c>
      <c r="F16" s="171">
        <f>E16*F$12</f>
        <v>0</v>
      </c>
      <c r="G16" s="172">
        <f>SUM(E16:F16)</f>
        <v>0</v>
      </c>
      <c r="I16" s="48"/>
      <c r="J16" s="178"/>
      <c r="L16" s="178"/>
      <c r="M16" s="179"/>
      <c r="O16" s="180"/>
    </row>
    <row r="17" spans="1:15" s="4" customFormat="1" ht="15" customHeight="1">
      <c r="A17" s="62"/>
      <c r="B17" s="54" t="s">
        <v>39</v>
      </c>
      <c r="C17" s="122">
        <v>44</v>
      </c>
      <c r="D17" s="174">
        <f>C17*$F$45</f>
        <v>0</v>
      </c>
      <c r="E17" s="170">
        <f>D17</f>
        <v>0</v>
      </c>
      <c r="F17" s="171">
        <f t="shared" ref="F17:F30" si="0">E17*F$12</f>
        <v>0</v>
      </c>
      <c r="G17" s="172">
        <f>SUM(E17:F17)</f>
        <v>0</v>
      </c>
      <c r="I17" s="50"/>
      <c r="J17" s="178"/>
      <c r="L17" s="180"/>
      <c r="M17" s="181"/>
      <c r="O17" s="180"/>
    </row>
    <row r="18" spans="1:15" s="4" customFormat="1" ht="15" customHeight="1">
      <c r="A18" s="62"/>
      <c r="B18" s="54"/>
      <c r="C18" s="122"/>
      <c r="D18" s="77"/>
      <c r="E18" s="75"/>
      <c r="F18" s="78"/>
      <c r="G18" s="79"/>
      <c r="I18" s="50"/>
      <c r="J18" s="180"/>
      <c r="L18" s="180"/>
      <c r="M18" s="181"/>
      <c r="O18" s="180"/>
    </row>
    <row r="19" spans="1:15" s="5" customFormat="1" ht="15" customHeight="1">
      <c r="A19" s="52">
        <v>110</v>
      </c>
      <c r="B19" s="54" t="s">
        <v>39</v>
      </c>
      <c r="C19" s="121">
        <v>42</v>
      </c>
      <c r="D19" s="174">
        <f>C19*$F$45</f>
        <v>0</v>
      </c>
      <c r="E19" s="170">
        <f>D19</f>
        <v>0</v>
      </c>
      <c r="F19" s="171">
        <f t="shared" si="0"/>
        <v>0</v>
      </c>
      <c r="G19" s="172">
        <f>SUM(E19:F19)</f>
        <v>0</v>
      </c>
      <c r="I19" s="48"/>
      <c r="J19" s="178"/>
      <c r="L19" s="180"/>
      <c r="M19" s="181"/>
      <c r="O19" s="180"/>
    </row>
    <row r="20" spans="1:15" s="5" customFormat="1" ht="15" customHeight="1">
      <c r="A20" s="62"/>
      <c r="B20" s="54"/>
      <c r="C20" s="90"/>
      <c r="D20" s="71"/>
      <c r="E20" s="69"/>
      <c r="F20" s="73"/>
      <c r="G20" s="74"/>
      <c r="I20" s="50"/>
      <c r="J20" s="175"/>
      <c r="L20" s="175"/>
      <c r="M20" s="182"/>
      <c r="O20" s="175"/>
    </row>
    <row r="21" spans="1:15" s="5" customFormat="1" ht="15" customHeight="1">
      <c r="A21" s="52">
        <v>120</v>
      </c>
      <c r="B21" s="54" t="s">
        <v>39</v>
      </c>
      <c r="C21" s="121">
        <v>57</v>
      </c>
      <c r="D21" s="174">
        <f>C21*$F$45</f>
        <v>0</v>
      </c>
      <c r="E21" s="170">
        <f>D21</f>
        <v>0</v>
      </c>
      <c r="F21" s="171">
        <f t="shared" si="0"/>
        <v>0</v>
      </c>
      <c r="G21" s="172">
        <f>SUM(E21:F21)</f>
        <v>0</v>
      </c>
      <c r="I21" s="48"/>
      <c r="J21" s="178"/>
      <c r="L21" s="180"/>
      <c r="M21" s="181"/>
      <c r="O21" s="180"/>
    </row>
    <row r="22" spans="1:15" s="5" customFormat="1" ht="15" customHeight="1">
      <c r="A22" s="62"/>
      <c r="B22" s="54"/>
      <c r="C22" s="121"/>
      <c r="D22" s="71"/>
      <c r="E22" s="69"/>
      <c r="F22" s="73"/>
      <c r="G22" s="74"/>
      <c r="I22" s="50"/>
      <c r="J22" s="180"/>
      <c r="L22" s="180"/>
      <c r="M22" s="181"/>
      <c r="O22" s="180"/>
    </row>
    <row r="23" spans="1:15" s="5" customFormat="1" ht="15" customHeight="1">
      <c r="A23" s="52">
        <v>130</v>
      </c>
      <c r="B23" s="54" t="s">
        <v>39</v>
      </c>
      <c r="C23" s="121">
        <v>42</v>
      </c>
      <c r="D23" s="174">
        <f t="shared" ref="D23" si="1">C23*$F$45</f>
        <v>0</v>
      </c>
      <c r="E23" s="170">
        <f>D23</f>
        <v>0</v>
      </c>
      <c r="F23" s="171">
        <f t="shared" si="0"/>
        <v>0</v>
      </c>
      <c r="G23" s="172">
        <f>SUM(E23:F23)</f>
        <v>0</v>
      </c>
      <c r="I23" s="48"/>
      <c r="J23" s="178"/>
      <c r="L23" s="180"/>
      <c r="M23" s="181"/>
      <c r="O23" s="180"/>
    </row>
    <row r="24" spans="1:15" s="5" customFormat="1" ht="15" customHeight="1">
      <c r="A24" s="52"/>
      <c r="B24" s="54"/>
      <c r="C24" s="122"/>
      <c r="D24" s="71"/>
      <c r="E24" s="72"/>
      <c r="F24" s="73"/>
      <c r="G24" s="74"/>
      <c r="I24" s="48"/>
      <c r="J24" s="180"/>
      <c r="L24" s="180"/>
      <c r="M24" s="181"/>
      <c r="O24" s="180"/>
    </row>
    <row r="25" spans="1:15" s="5" customFormat="1" ht="15" customHeight="1">
      <c r="A25" s="62"/>
      <c r="B25" s="54"/>
      <c r="C25" s="121"/>
      <c r="D25" s="71"/>
      <c r="E25" s="69"/>
      <c r="F25" s="73"/>
      <c r="G25" s="74"/>
      <c r="I25" s="50"/>
      <c r="J25" s="180"/>
      <c r="L25" s="180"/>
      <c r="M25" s="181"/>
      <c r="O25" s="180"/>
    </row>
    <row r="26" spans="1:15" s="5" customFormat="1" ht="15" customHeight="1">
      <c r="A26" s="52">
        <v>140</v>
      </c>
      <c r="B26" s="54" t="s">
        <v>39</v>
      </c>
      <c r="C26" s="121">
        <v>45</v>
      </c>
      <c r="D26" s="174">
        <f>C26*$F$45</f>
        <v>0</v>
      </c>
      <c r="E26" s="170">
        <f>D26</f>
        <v>0</v>
      </c>
      <c r="F26" s="171">
        <f t="shared" si="0"/>
        <v>0</v>
      </c>
      <c r="G26" s="172">
        <f>SUM(E26:F26)</f>
        <v>0</v>
      </c>
      <c r="I26" s="48"/>
      <c r="J26" s="178"/>
      <c r="L26" s="180"/>
      <c r="M26" s="181"/>
      <c r="O26" s="180"/>
    </row>
    <row r="27" spans="1:15" s="4" customFormat="1" ht="15" customHeight="1">
      <c r="A27" s="62"/>
      <c r="B27" s="54"/>
      <c r="C27" s="122"/>
      <c r="D27" s="71"/>
      <c r="E27" s="72"/>
      <c r="F27" s="73"/>
      <c r="G27" s="74"/>
      <c r="I27" s="50"/>
      <c r="J27" s="180"/>
      <c r="L27" s="180"/>
      <c r="M27" s="181"/>
      <c r="O27" s="180"/>
    </row>
    <row r="28" spans="1:15" s="4" customFormat="1" ht="15" customHeight="1">
      <c r="A28" s="52" t="s">
        <v>96</v>
      </c>
      <c r="B28" s="54" t="s">
        <v>39</v>
      </c>
      <c r="C28" s="121">
        <v>56</v>
      </c>
      <c r="D28" s="174">
        <f>C28*$F$45</f>
        <v>0</v>
      </c>
      <c r="E28" s="170">
        <f>D28</f>
        <v>0</v>
      </c>
      <c r="F28" s="171">
        <f t="shared" si="0"/>
        <v>0</v>
      </c>
      <c r="G28" s="172">
        <f>SUM(E28:F28)</f>
        <v>0</v>
      </c>
      <c r="I28" s="48"/>
      <c r="J28" s="178"/>
      <c r="L28" s="180"/>
      <c r="M28" s="181"/>
      <c r="O28" s="180"/>
    </row>
    <row r="29" spans="1:15" s="5" customFormat="1" ht="15" customHeight="1">
      <c r="A29" s="52"/>
      <c r="B29" s="54"/>
      <c r="C29" s="121"/>
      <c r="D29" s="71"/>
      <c r="E29" s="72"/>
      <c r="F29" s="73"/>
      <c r="G29" s="74"/>
      <c r="I29" s="48"/>
      <c r="J29" s="180"/>
      <c r="L29" s="180"/>
      <c r="M29" s="181"/>
      <c r="O29" s="180"/>
    </row>
    <row r="30" spans="1:15" s="4" customFormat="1" ht="15" customHeight="1">
      <c r="A30" s="52">
        <v>170</v>
      </c>
      <c r="B30" s="54" t="s">
        <v>39</v>
      </c>
      <c r="C30" s="121">
        <v>42</v>
      </c>
      <c r="D30" s="174">
        <f>C30*$F$45</f>
        <v>0</v>
      </c>
      <c r="E30" s="170">
        <f>D30</f>
        <v>0</v>
      </c>
      <c r="F30" s="171">
        <f t="shared" si="0"/>
        <v>0</v>
      </c>
      <c r="G30" s="172">
        <f>SUM(E30:F30)</f>
        <v>0</v>
      </c>
      <c r="I30" s="48"/>
      <c r="J30" s="178"/>
      <c r="L30" s="180"/>
      <c r="M30" s="181"/>
      <c r="O30" s="180"/>
    </row>
    <row r="31" spans="1:15" s="4" customFormat="1" ht="15" customHeight="1">
      <c r="A31" s="62"/>
      <c r="B31" s="54"/>
      <c r="C31" s="91"/>
      <c r="D31" s="77"/>
      <c r="E31" s="75"/>
      <c r="F31" s="78"/>
      <c r="G31" s="79"/>
      <c r="J31" s="175"/>
      <c r="L31" s="175"/>
      <c r="M31" s="175"/>
      <c r="O31" s="175"/>
    </row>
    <row r="32" spans="1:15" s="5" customFormat="1" ht="15" customHeight="1">
      <c r="A32" s="52"/>
      <c r="B32" s="54"/>
      <c r="C32" s="122"/>
      <c r="D32" s="71"/>
      <c r="E32" s="72"/>
      <c r="F32" s="73"/>
      <c r="G32" s="74"/>
      <c r="I32" s="48"/>
      <c r="J32" s="180"/>
      <c r="L32" s="180"/>
      <c r="M32" s="181"/>
      <c r="O32" s="180"/>
    </row>
    <row r="33" spans="1:15" s="5" customFormat="1" ht="15" customHeight="1">
      <c r="A33" s="62"/>
      <c r="B33" s="139"/>
      <c r="C33" s="90"/>
      <c r="D33" s="71"/>
      <c r="E33" s="69"/>
      <c r="F33" s="73"/>
      <c r="G33" s="74"/>
      <c r="J33" s="175"/>
      <c r="L33" s="175"/>
      <c r="M33" s="175"/>
      <c r="O33" s="175"/>
    </row>
    <row r="34" spans="1:15" s="4" customFormat="1" ht="15" customHeight="1">
      <c r="A34" s="62"/>
      <c r="B34" s="54"/>
      <c r="C34" s="91"/>
      <c r="D34" s="78"/>
      <c r="E34" s="75"/>
      <c r="F34" s="78"/>
      <c r="G34" s="79"/>
      <c r="J34" s="175"/>
      <c r="L34" s="175"/>
      <c r="M34" s="175"/>
      <c r="O34" s="175"/>
    </row>
    <row r="35" spans="1:15" s="4" customFormat="1" ht="15" customHeight="1">
      <c r="A35" s="62"/>
      <c r="B35" s="54"/>
      <c r="C35" s="91"/>
      <c r="D35" s="78"/>
      <c r="E35" s="75"/>
      <c r="F35" s="78"/>
      <c r="G35" s="79"/>
      <c r="J35" s="175"/>
      <c r="L35" s="175"/>
      <c r="M35" s="175"/>
      <c r="O35" s="175"/>
    </row>
    <row r="36" spans="1:15" s="4" customFormat="1" ht="15" customHeight="1">
      <c r="A36" s="62"/>
      <c r="B36" s="54"/>
      <c r="C36" s="91"/>
      <c r="D36" s="78"/>
      <c r="E36" s="75"/>
      <c r="F36" s="78"/>
      <c r="G36" s="79"/>
      <c r="J36" s="175"/>
      <c r="L36" s="175"/>
      <c r="M36" s="175"/>
      <c r="O36" s="175"/>
    </row>
    <row r="37" spans="1:15" s="4" customFormat="1" ht="15" customHeight="1">
      <c r="A37" s="52"/>
      <c r="B37" s="61"/>
      <c r="C37" s="90"/>
      <c r="D37" s="71"/>
      <c r="E37" s="72"/>
      <c r="F37" s="73"/>
      <c r="G37" s="74"/>
      <c r="J37" s="175"/>
      <c r="L37" s="175"/>
      <c r="M37" s="175"/>
      <c r="O37" s="175"/>
    </row>
    <row r="38" spans="1:15" s="4" customFormat="1" ht="15" customHeight="1">
      <c r="A38" s="62"/>
      <c r="B38" s="54"/>
      <c r="C38" s="91"/>
      <c r="D38" s="78"/>
      <c r="E38" s="75"/>
      <c r="F38" s="78"/>
      <c r="G38" s="79"/>
      <c r="J38" s="175"/>
      <c r="L38" s="175"/>
      <c r="M38" s="175"/>
      <c r="O38" s="175"/>
    </row>
    <row r="39" spans="1:15" s="4" customFormat="1" ht="15" customHeight="1">
      <c r="A39" s="62"/>
      <c r="B39" s="54"/>
      <c r="C39" s="91"/>
      <c r="D39" s="78"/>
      <c r="E39" s="75"/>
      <c r="F39" s="78"/>
      <c r="G39" s="79"/>
      <c r="J39" s="175"/>
      <c r="L39" s="175"/>
      <c r="M39" s="175"/>
      <c r="O39" s="175"/>
    </row>
    <row r="40" spans="1:15" s="4" customFormat="1" ht="15" customHeight="1" thickBot="1">
      <c r="A40" s="24"/>
      <c r="B40" s="60"/>
      <c r="C40" s="92"/>
      <c r="D40" s="87"/>
      <c r="E40" s="84"/>
      <c r="F40" s="87"/>
      <c r="G40" s="88"/>
      <c r="J40" s="175"/>
      <c r="L40" s="175"/>
      <c r="M40" s="175"/>
      <c r="O40" s="175"/>
    </row>
    <row r="41" spans="1:15" s="5" customFormat="1" ht="18" customHeight="1" thickTop="1" thickBot="1">
      <c r="A41" s="118"/>
      <c r="B41" s="119"/>
      <c r="C41" s="119"/>
      <c r="D41" s="119"/>
      <c r="E41" s="119"/>
      <c r="F41" s="119"/>
      <c r="G41" s="120"/>
      <c r="H41" s="48"/>
      <c r="J41" s="48"/>
      <c r="L41" s="48"/>
      <c r="M41" s="48"/>
      <c r="O41" s="48"/>
    </row>
    <row r="42" spans="1:15" s="5" customFormat="1" ht="36" customHeight="1" thickTop="1">
      <c r="A42" s="226" t="s">
        <v>87</v>
      </c>
      <c r="B42" s="246" t="s">
        <v>97</v>
      </c>
      <c r="C42" s="247"/>
      <c r="D42" s="247"/>
      <c r="E42" s="248"/>
      <c r="F42" s="218" t="s">
        <v>108</v>
      </c>
      <c r="G42" s="219"/>
    </row>
    <row r="43" spans="1:15" s="5" customFormat="1" ht="18" customHeight="1">
      <c r="A43" s="227"/>
      <c r="B43" s="215" t="s">
        <v>40</v>
      </c>
      <c r="C43" s="216"/>
      <c r="D43" s="216"/>
      <c r="E43" s="217"/>
      <c r="F43" s="220"/>
      <c r="G43" s="221"/>
    </row>
    <row r="44" spans="1:15" s="5" customFormat="1" ht="18" customHeight="1">
      <c r="A44" s="227"/>
      <c r="B44" s="215" t="s">
        <v>86</v>
      </c>
      <c r="C44" s="216"/>
      <c r="D44" s="216"/>
      <c r="E44" s="217"/>
      <c r="F44" s="220"/>
      <c r="G44" s="221"/>
    </row>
    <row r="45" spans="1:15" s="5" customFormat="1" ht="18" customHeight="1">
      <c r="A45" s="227"/>
      <c r="B45" s="215" t="s">
        <v>41</v>
      </c>
      <c r="C45" s="216"/>
      <c r="D45" s="216"/>
      <c r="E45" s="217"/>
      <c r="F45" s="222">
        <v>0</v>
      </c>
      <c r="G45" s="224" t="s">
        <v>92</v>
      </c>
    </row>
    <row r="46" spans="1:15" s="5" customFormat="1" ht="18" customHeight="1" thickBot="1">
      <c r="A46" s="228"/>
      <c r="B46" s="243" t="s">
        <v>51</v>
      </c>
      <c r="C46" s="244"/>
      <c r="D46" s="244"/>
      <c r="E46" s="245"/>
      <c r="F46" s="223"/>
      <c r="G46" s="225"/>
    </row>
    <row r="47" spans="1:15" s="5" customFormat="1" ht="20.100000000000001" customHeight="1" thickTop="1" thickBot="1">
      <c r="A47" s="47" t="s">
        <v>10</v>
      </c>
      <c r="B47" s="214" t="str">
        <f>'100 Series'!B47</f>
        <v>Hourly Rate for repairs and authorized service outside of contractual obligations is = $0.00</v>
      </c>
      <c r="C47" s="214"/>
      <c r="D47" s="214"/>
      <c r="E47" s="214"/>
      <c r="F47" s="214"/>
      <c r="G47" s="214"/>
    </row>
    <row r="48" spans="1:15" s="5" customFormat="1" ht="15" customHeight="1" thickTop="1">
      <c r="A48" s="205" t="s">
        <v>1</v>
      </c>
      <c r="B48" s="206"/>
      <c r="C48" s="206"/>
      <c r="D48" s="206"/>
      <c r="E48" s="206"/>
      <c r="F48" s="206"/>
      <c r="G48" s="207"/>
      <c r="J48" s="6"/>
      <c r="L48" s="6"/>
      <c r="M48" s="6"/>
      <c r="O48" s="6"/>
    </row>
    <row r="49" spans="1:15" s="5" customFormat="1" ht="20.100000000000001" customHeight="1">
      <c r="A49" s="211" t="s">
        <v>18</v>
      </c>
      <c r="B49" s="212"/>
      <c r="C49" s="212"/>
      <c r="D49" s="212"/>
      <c r="E49" s="212"/>
      <c r="F49" s="212"/>
      <c r="G49" s="213"/>
    </row>
    <row r="50" spans="1:15" s="5" customFormat="1" ht="15" customHeight="1">
      <c r="A50" s="202"/>
      <c r="B50" s="203"/>
      <c r="C50" s="203"/>
      <c r="D50" s="203"/>
      <c r="E50" s="203"/>
      <c r="F50" s="203"/>
      <c r="G50" s="204"/>
      <c r="J50" s="6"/>
      <c r="L50" s="6"/>
      <c r="M50" s="6"/>
      <c r="O50" s="6"/>
    </row>
    <row r="51" spans="1:15" s="45" customFormat="1" ht="15" customHeight="1">
      <c r="A51" s="261" t="s">
        <v>98</v>
      </c>
      <c r="B51" s="262"/>
      <c r="C51" s="262"/>
      <c r="D51" s="262"/>
      <c r="E51" s="262"/>
      <c r="F51" s="262"/>
      <c r="G51" s="263"/>
    </row>
    <row r="52" spans="1:15" s="45" customFormat="1" ht="15" customHeight="1">
      <c r="A52" s="261" t="s">
        <v>99</v>
      </c>
      <c r="B52" s="262"/>
      <c r="C52" s="262"/>
      <c r="D52" s="262"/>
      <c r="E52" s="262"/>
      <c r="F52" s="262"/>
      <c r="G52" s="263"/>
    </row>
    <row r="53" spans="1:15" s="45" customFormat="1" ht="15" customHeight="1">
      <c r="A53" s="261" t="s">
        <v>100</v>
      </c>
      <c r="B53" s="262"/>
      <c r="C53" s="262"/>
      <c r="D53" s="262"/>
      <c r="E53" s="262"/>
      <c r="F53" s="262"/>
      <c r="G53" s="263"/>
    </row>
    <row r="54" spans="1:15" s="45" customFormat="1" ht="15" customHeight="1">
      <c r="A54" s="264" t="s">
        <v>101</v>
      </c>
      <c r="B54" s="265"/>
      <c r="C54" s="265"/>
      <c r="D54" s="265"/>
      <c r="E54" s="265"/>
      <c r="F54" s="265"/>
      <c r="G54" s="266"/>
      <c r="H54" s="93"/>
    </row>
    <row r="55" spans="1:15" s="45" customFormat="1" ht="15" customHeight="1">
      <c r="A55" s="264" t="s">
        <v>102</v>
      </c>
      <c r="B55" s="265"/>
      <c r="C55" s="265"/>
      <c r="D55" s="265"/>
      <c r="E55" s="265"/>
      <c r="F55" s="265"/>
      <c r="G55" s="266"/>
      <c r="H55" s="93"/>
    </row>
    <row r="56" spans="1:15" s="45" customFormat="1" ht="15" customHeight="1">
      <c r="A56" s="261" t="s">
        <v>103</v>
      </c>
      <c r="B56" s="262"/>
      <c r="C56" s="262"/>
      <c r="D56" s="262"/>
      <c r="E56" s="262"/>
      <c r="F56" s="262"/>
      <c r="G56" s="263"/>
    </row>
    <row r="57" spans="1:15" s="45" customFormat="1" ht="15" customHeight="1">
      <c r="A57" s="261" t="s">
        <v>104</v>
      </c>
      <c r="B57" s="262"/>
      <c r="C57" s="262"/>
      <c r="D57" s="262"/>
      <c r="E57" s="262"/>
      <c r="F57" s="262"/>
      <c r="G57" s="263"/>
    </row>
    <row r="58" spans="1:15" s="45" customFormat="1" ht="15" customHeight="1">
      <c r="A58" s="261" t="s">
        <v>105</v>
      </c>
      <c r="B58" s="262"/>
      <c r="C58" s="262"/>
      <c r="D58" s="262"/>
      <c r="E58" s="262"/>
      <c r="F58" s="262"/>
      <c r="G58" s="263"/>
    </row>
    <row r="59" spans="1:15" s="45" customFormat="1" ht="15" customHeight="1">
      <c r="A59" s="264" t="s">
        <v>106</v>
      </c>
      <c r="B59" s="265"/>
      <c r="C59" s="265"/>
      <c r="D59" s="265"/>
      <c r="E59" s="265"/>
      <c r="F59" s="265"/>
      <c r="G59" s="266"/>
      <c r="H59" s="93"/>
    </row>
    <row r="60" spans="1:15" s="5" customFormat="1" ht="15" customHeight="1">
      <c r="A60" s="10"/>
      <c r="B60" s="6"/>
      <c r="C60" s="6"/>
      <c r="D60" s="6"/>
      <c r="E60" s="6"/>
      <c r="F60" s="6"/>
      <c r="G60" s="13"/>
      <c r="J60" s="6"/>
      <c r="L60" s="6"/>
      <c r="M60" s="6"/>
      <c r="O60" s="6"/>
    </row>
    <row r="61" spans="1:15" s="5" customFormat="1" ht="15" customHeight="1">
      <c r="A61" s="10"/>
      <c r="B61" s="6"/>
      <c r="C61" s="6"/>
      <c r="D61" s="6"/>
      <c r="E61" s="6"/>
      <c r="F61" s="6"/>
      <c r="G61" s="13"/>
      <c r="J61" s="6"/>
      <c r="L61" s="6"/>
      <c r="M61" s="6"/>
      <c r="O61" s="6"/>
    </row>
    <row r="62" spans="1:15" s="5" customFormat="1" ht="15" customHeight="1">
      <c r="A62" s="10"/>
      <c r="B62" s="6"/>
      <c r="C62" s="6"/>
      <c r="D62" s="238" t="s">
        <v>30</v>
      </c>
      <c r="E62" s="238"/>
      <c r="F62" s="238"/>
      <c r="G62" s="46"/>
      <c r="J62" s="6"/>
      <c r="L62" s="6"/>
      <c r="M62" s="6"/>
      <c r="O62" s="6"/>
    </row>
    <row r="63" spans="1:15" s="5" customFormat="1" ht="15" customHeight="1">
      <c r="A63" s="10"/>
      <c r="B63" s="6"/>
      <c r="C63" s="6"/>
      <c r="D63" s="6"/>
      <c r="E63" s="6"/>
      <c r="F63" s="6"/>
      <c r="G63" s="13"/>
      <c r="J63" s="6"/>
      <c r="L63" s="6"/>
      <c r="M63" s="6"/>
      <c r="O63" s="6"/>
    </row>
    <row r="64" spans="1:15" s="5" customFormat="1" ht="15" customHeight="1">
      <c r="A64" s="10"/>
      <c r="B64" s="6"/>
      <c r="C64" s="6"/>
      <c r="D64" s="6"/>
      <c r="E64" s="6"/>
      <c r="F64" s="6"/>
      <c r="G64" s="13"/>
      <c r="J64" s="6"/>
      <c r="L64" s="6"/>
      <c r="M64" s="6"/>
      <c r="O64" s="6"/>
    </row>
    <row r="65" spans="1:15" s="5" customFormat="1" ht="15" customHeight="1">
      <c r="A65" s="10"/>
      <c r="B65" s="6"/>
      <c r="C65" s="6"/>
      <c r="D65" s="239" t="s">
        <v>42</v>
      </c>
      <c r="E65" s="239"/>
      <c r="F65" s="239"/>
      <c r="G65" s="162"/>
      <c r="J65" s="6"/>
      <c r="L65" s="6"/>
      <c r="M65" s="6"/>
      <c r="O65" s="6"/>
    </row>
    <row r="66" spans="1:15" s="5" customFormat="1" ht="15" customHeight="1">
      <c r="A66" s="10"/>
      <c r="B66" s="6"/>
      <c r="C66" s="6"/>
      <c r="D66" s="6"/>
      <c r="E66" s="6"/>
      <c r="F66" s="6"/>
      <c r="G66" s="13"/>
      <c r="J66" s="6"/>
      <c r="L66" s="6"/>
      <c r="M66" s="6"/>
      <c r="O66" s="6"/>
    </row>
    <row r="67" spans="1:15" s="5" customFormat="1" ht="15" customHeight="1">
      <c r="A67" s="10"/>
      <c r="B67" s="6"/>
      <c r="C67" s="6"/>
      <c r="D67" s="6"/>
      <c r="E67" s="6"/>
      <c r="F67" s="6"/>
      <c r="G67" s="13"/>
      <c r="J67" s="6"/>
      <c r="L67" s="6"/>
      <c r="M67" s="6"/>
      <c r="O67" s="6"/>
    </row>
    <row r="68" spans="1:15" s="5" customFormat="1" ht="20.100000000000001" customHeight="1">
      <c r="A68" s="236" t="s">
        <v>52</v>
      </c>
      <c r="B68" s="237"/>
      <c r="C68" s="49">
        <v>30</v>
      </c>
      <c r="D68" s="50" t="s">
        <v>54</v>
      </c>
      <c r="E68" s="237" t="s">
        <v>55</v>
      </c>
      <c r="F68" s="237"/>
      <c r="G68" s="13"/>
      <c r="J68" s="49"/>
      <c r="L68" s="49"/>
      <c r="M68" s="49"/>
      <c r="O68" s="49"/>
    </row>
    <row r="69" spans="1:15" s="5" customFormat="1" ht="15" customHeight="1" thickBot="1">
      <c r="A69" s="234"/>
      <c r="B69" s="235"/>
      <c r="C69" s="17"/>
      <c r="D69" s="16"/>
      <c r="E69" s="16"/>
      <c r="F69" s="18"/>
      <c r="G69" s="19"/>
      <c r="J69" s="49"/>
      <c r="L69" s="49"/>
      <c r="M69" s="49"/>
      <c r="O69" s="49"/>
    </row>
    <row r="70" spans="1:15" s="5" customFormat="1" ht="15" customHeight="1" thickTop="1"/>
    <row r="71" spans="1:15" s="5" customFormat="1" ht="15" customHeight="1"/>
    <row r="72" spans="1:15" s="5" customFormat="1"/>
    <row r="73" spans="1:15" s="5" customFormat="1"/>
    <row r="74" spans="1:15" s="5" customFormat="1"/>
    <row r="75" spans="1:15" s="5" customFormat="1"/>
    <row r="76" spans="1:15" s="5" customFormat="1"/>
    <row r="77" spans="1:15" s="5" customFormat="1"/>
    <row r="78" spans="1:15" s="5" customFormat="1"/>
    <row r="79" spans="1:15" s="5" customFormat="1"/>
    <row r="80" spans="1:15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</sheetData>
  <mergeCells count="36">
    <mergeCell ref="A55:G55"/>
    <mergeCell ref="A69:B69"/>
    <mergeCell ref="A58:G58"/>
    <mergeCell ref="A59:G59"/>
    <mergeCell ref="A68:B68"/>
    <mergeCell ref="E68:F68"/>
    <mergeCell ref="L11:M11"/>
    <mergeCell ref="L12:M12"/>
    <mergeCell ref="L13:M13"/>
    <mergeCell ref="D65:F65"/>
    <mergeCell ref="D62:F62"/>
    <mergeCell ref="A56:G56"/>
    <mergeCell ref="A51:G51"/>
    <mergeCell ref="A52:G52"/>
    <mergeCell ref="A53:G53"/>
    <mergeCell ref="A57:G57"/>
    <mergeCell ref="F45:F46"/>
    <mergeCell ref="G45:G46"/>
    <mergeCell ref="B46:E46"/>
    <mergeCell ref="B47:G47"/>
    <mergeCell ref="A49:G49"/>
    <mergeCell ref="A54:G54"/>
    <mergeCell ref="A1:G1"/>
    <mergeCell ref="A3:G3"/>
    <mergeCell ref="A48:G48"/>
    <mergeCell ref="A50:G50"/>
    <mergeCell ref="A2:G2"/>
    <mergeCell ref="E7:F7"/>
    <mergeCell ref="E8:F8"/>
    <mergeCell ref="A14:G14"/>
    <mergeCell ref="A42:A46"/>
    <mergeCell ref="B42:E42"/>
    <mergeCell ref="F42:G44"/>
    <mergeCell ref="B43:E43"/>
    <mergeCell ref="B44:E44"/>
    <mergeCell ref="B45:E45"/>
  </mergeCells>
  <printOptions horizontalCentered="1"/>
  <pageMargins left="0.25" right="0.25" top="0.5" bottom="0.25" header="0.511811023622047" footer="0.511811023622047"/>
  <pageSetup paperSize="5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953B-8E45-4329-AA00-8246B527CAE9}">
  <sheetPr>
    <pageSetUpPr fitToPage="1"/>
  </sheetPr>
  <dimension ref="A1:N244"/>
  <sheetViews>
    <sheetView view="pageBreakPreview" zoomScaleNormal="100" zoomScaleSheetLayoutView="100" workbookViewId="0">
      <selection activeCell="B4" sqref="B4:C4"/>
    </sheetView>
  </sheetViews>
  <sheetFormatPr defaultColWidth="9.77734375" defaultRowHeight="15"/>
  <cols>
    <col min="1" max="1" width="18.77734375" customWidth="1"/>
    <col min="2" max="5" width="10.77734375" customWidth="1"/>
    <col min="6" max="8" width="12.77734375" customWidth="1"/>
    <col min="9" max="9" width="6.77734375" style="137" customWidth="1"/>
    <col min="10" max="11" width="12.77734375" customWidth="1"/>
    <col min="12" max="13" width="6.77734375" customWidth="1"/>
    <col min="14" max="20" width="12.77734375" customWidth="1"/>
  </cols>
  <sheetData>
    <row r="1" spans="1:14" s="5" customFormat="1" ht="15" customHeight="1" thickTop="1">
      <c r="A1" s="199"/>
      <c r="B1" s="200"/>
      <c r="C1" s="200"/>
      <c r="D1" s="200"/>
      <c r="E1" s="200"/>
      <c r="F1" s="200"/>
      <c r="G1" s="200"/>
      <c r="H1" s="201"/>
      <c r="I1" s="45"/>
    </row>
    <row r="2" spans="1:14" s="5" customFormat="1" ht="20.100000000000001" customHeight="1">
      <c r="A2" s="229" t="s">
        <v>107</v>
      </c>
      <c r="B2" s="230"/>
      <c r="C2" s="230"/>
      <c r="D2" s="230"/>
      <c r="E2" s="230"/>
      <c r="F2" s="230"/>
      <c r="G2" s="230"/>
      <c r="H2" s="231"/>
      <c r="I2" s="45"/>
    </row>
    <row r="3" spans="1:14" s="5" customFormat="1" ht="15" customHeight="1">
      <c r="A3" s="202"/>
      <c r="B3" s="203"/>
      <c r="C3" s="203"/>
      <c r="D3" s="203"/>
      <c r="E3" s="203"/>
      <c r="F3" s="203"/>
      <c r="G3" s="203"/>
      <c r="H3" s="204"/>
      <c r="I3" s="45"/>
    </row>
    <row r="4" spans="1:14" s="5" customFormat="1" ht="15" customHeight="1">
      <c r="A4" s="164" t="s">
        <v>20</v>
      </c>
      <c r="B4" s="233" t="str">
        <f>'100 Series'!B4</f>
        <v>Merkley Oaks</v>
      </c>
      <c r="C4" s="233"/>
      <c r="D4" s="12"/>
      <c r="E4" s="12"/>
      <c r="F4" s="163" t="s">
        <v>0</v>
      </c>
      <c r="G4" s="161">
        <f>'100 Series'!G4</f>
        <v>45748</v>
      </c>
      <c r="H4" s="13"/>
      <c r="I4" s="45"/>
    </row>
    <row r="5" spans="1:14" s="5" customFormat="1" ht="15" customHeight="1">
      <c r="A5" s="164" t="s">
        <v>21</v>
      </c>
      <c r="B5" s="267" t="s">
        <v>121</v>
      </c>
      <c r="C5" s="267"/>
      <c r="D5" s="6"/>
      <c r="E5" s="6"/>
      <c r="F5" s="163" t="s">
        <v>2</v>
      </c>
      <c r="G5" s="20" t="str">
        <f>'100 Series'!G5</f>
        <v>XXX - XXX</v>
      </c>
      <c r="H5" s="14"/>
      <c r="I5" s="45"/>
    </row>
    <row r="6" spans="1:14" s="5" customFormat="1" ht="15" customHeight="1">
      <c r="A6" s="164"/>
      <c r="B6" s="6" t="s">
        <v>1</v>
      </c>
      <c r="C6" s="6"/>
      <c r="D6" s="6"/>
      <c r="E6" s="6"/>
      <c r="F6" s="6"/>
      <c r="G6" s="6"/>
      <c r="H6" s="13"/>
      <c r="I6" s="45"/>
    </row>
    <row r="7" spans="1:14" s="5" customFormat="1" ht="15" customHeight="1">
      <c r="A7" s="164" t="s">
        <v>3</v>
      </c>
      <c r="B7" s="20" t="str">
        <f>'100 Series'!B7</f>
        <v xml:space="preserve">T. B. A. </v>
      </c>
      <c r="C7" s="93"/>
      <c r="D7" s="6"/>
      <c r="E7" s="6"/>
      <c r="F7" s="233" t="str">
        <f>'100 Series'!F7</f>
        <v>CONTRACT PERIOD :</v>
      </c>
      <c r="G7" s="233"/>
      <c r="H7" s="13"/>
      <c r="I7" s="45"/>
    </row>
    <row r="8" spans="1:14" s="5" customFormat="1" ht="15" customHeight="1">
      <c r="A8" s="164" t="s">
        <v>22</v>
      </c>
      <c r="B8" s="20" t="str">
        <f>'100 Series'!B8</f>
        <v>A - 16</v>
      </c>
      <c r="C8" s="6"/>
      <c r="D8" s="6"/>
      <c r="E8" s="6"/>
      <c r="F8" s="249" t="str">
        <f>'100 Series'!F8</f>
        <v>April 1, 2025 to March 31, 2026</v>
      </c>
      <c r="G8" s="249"/>
      <c r="H8" s="13"/>
      <c r="I8" s="45"/>
    </row>
    <row r="9" spans="1:14" s="5" customFormat="1" ht="15" customHeight="1" thickBot="1">
      <c r="A9" s="10"/>
      <c r="B9" s="12"/>
      <c r="F9" s="15"/>
      <c r="G9" s="6"/>
      <c r="H9" s="13"/>
      <c r="I9" s="45"/>
    </row>
    <row r="10" spans="1:14" s="5" customFormat="1" ht="20.100000000000001" customHeight="1" thickTop="1" thickBot="1">
      <c r="A10" s="106"/>
      <c r="B10" s="165"/>
      <c r="C10" s="7"/>
      <c r="D10" s="8"/>
      <c r="E10" s="9"/>
      <c r="F10" s="21" t="s">
        <v>5</v>
      </c>
      <c r="G10" s="22" t="s">
        <v>19</v>
      </c>
      <c r="H10" s="23" t="s">
        <v>6</v>
      </c>
      <c r="I10" s="45"/>
    </row>
    <row r="11" spans="1:14" s="5" customFormat="1" ht="15" customHeight="1" thickTop="1">
      <c r="A11" s="25" t="s">
        <v>7</v>
      </c>
      <c r="B11" s="53"/>
      <c r="C11" s="28" t="s">
        <v>25</v>
      </c>
      <c r="D11" s="29" t="s">
        <v>26</v>
      </c>
      <c r="E11" s="30" t="s">
        <v>15</v>
      </c>
      <c r="F11" s="28"/>
      <c r="G11" s="31"/>
      <c r="H11" s="32"/>
      <c r="I11" s="45"/>
    </row>
    <row r="12" spans="1:14" s="5" customFormat="1" ht="15" customHeight="1">
      <c r="A12" s="26" t="s">
        <v>1</v>
      </c>
      <c r="B12" s="54" t="s">
        <v>16</v>
      </c>
      <c r="C12" s="34" t="s">
        <v>27</v>
      </c>
      <c r="D12" s="35" t="s">
        <v>28</v>
      </c>
      <c r="E12" s="33" t="s">
        <v>14</v>
      </c>
      <c r="F12" s="36" t="s">
        <v>11</v>
      </c>
      <c r="G12" s="37" t="s">
        <v>12</v>
      </c>
      <c r="H12" s="38" t="s">
        <v>13</v>
      </c>
      <c r="I12" s="45"/>
    </row>
    <row r="13" spans="1:14" s="5" customFormat="1" ht="15" customHeight="1">
      <c r="A13" s="26" t="s">
        <v>8</v>
      </c>
      <c r="B13" s="54" t="s">
        <v>17</v>
      </c>
      <c r="C13" s="34">
        <v>480</v>
      </c>
      <c r="D13" s="35">
        <v>480</v>
      </c>
      <c r="E13" s="33">
        <v>481</v>
      </c>
      <c r="F13" s="36"/>
      <c r="G13" s="37"/>
      <c r="H13" s="38"/>
      <c r="I13" s="45"/>
      <c r="K13" s="109"/>
      <c r="L13" s="109"/>
      <c r="M13" s="109"/>
      <c r="N13" s="109"/>
    </row>
    <row r="14" spans="1:14" s="5" customFormat="1" ht="15" customHeight="1" thickBot="1">
      <c r="A14" s="51"/>
      <c r="B14" s="55" t="s">
        <v>1</v>
      </c>
      <c r="C14" s="39">
        <v>0.65</v>
      </c>
      <c r="D14" s="40">
        <v>0.3</v>
      </c>
      <c r="E14" s="41">
        <v>0.05</v>
      </c>
      <c r="F14" s="39">
        <v>1</v>
      </c>
      <c r="G14" s="43">
        <v>0.13</v>
      </c>
      <c r="H14" s="44"/>
      <c r="I14" s="45"/>
      <c r="K14" s="109"/>
      <c r="L14" s="109"/>
      <c r="M14" s="109"/>
      <c r="N14" s="109"/>
    </row>
    <row r="15" spans="1:14" s="152" customFormat="1" ht="20.100000000000001" customHeight="1" thickTop="1" thickBot="1">
      <c r="A15" s="140" t="s">
        <v>9</v>
      </c>
      <c r="B15" s="157"/>
      <c r="C15" s="148"/>
      <c r="D15" s="158"/>
      <c r="E15" s="149"/>
      <c r="F15" s="148"/>
      <c r="G15" s="150"/>
      <c r="H15" s="151"/>
      <c r="I15" s="159"/>
      <c r="M15" s="160"/>
      <c r="N15" s="159"/>
    </row>
    <row r="16" spans="1:14" s="5" customFormat="1" ht="15" customHeight="1" thickTop="1">
      <c r="A16" s="63" t="s">
        <v>1</v>
      </c>
      <c r="B16" s="56"/>
      <c r="C16" s="64" t="s">
        <v>1</v>
      </c>
      <c r="D16" s="65"/>
      <c r="E16" s="66" t="s">
        <v>1</v>
      </c>
      <c r="F16" s="64" t="s">
        <v>1</v>
      </c>
      <c r="G16" s="67" t="s">
        <v>1</v>
      </c>
      <c r="H16" s="68" t="s">
        <v>1</v>
      </c>
      <c r="I16" s="45"/>
      <c r="M16" s="109"/>
      <c r="N16" s="45"/>
    </row>
    <row r="17" spans="1:14" s="5" customFormat="1" ht="15" customHeight="1">
      <c r="A17" s="52" t="s">
        <v>123</v>
      </c>
      <c r="B17" s="57">
        <v>1828</v>
      </c>
      <c r="C17" s="69">
        <f>F17*C$14</f>
        <v>0</v>
      </c>
      <c r="D17" s="70">
        <f>F17*D$14</f>
        <v>0</v>
      </c>
      <c r="E17" s="71">
        <f>F17*E$14</f>
        <v>0</v>
      </c>
      <c r="F17" s="170">
        <f>G$45*B17</f>
        <v>0</v>
      </c>
      <c r="G17" s="171">
        <f>F17*G$14</f>
        <v>0</v>
      </c>
      <c r="H17" s="172">
        <f>SUM(F17:G17)</f>
        <v>0</v>
      </c>
      <c r="I17" s="45"/>
      <c r="J17" s="48"/>
      <c r="K17" s="183"/>
      <c r="L17" s="110"/>
      <c r="M17" s="111"/>
      <c r="N17" s="183"/>
    </row>
    <row r="18" spans="1:14" s="5" customFormat="1" ht="15" customHeight="1">
      <c r="A18" s="52" t="s">
        <v>124</v>
      </c>
      <c r="B18" s="57">
        <v>1828</v>
      </c>
      <c r="C18" s="69">
        <f>F18*C$14</f>
        <v>0</v>
      </c>
      <c r="D18" s="70">
        <f>F18*D$14</f>
        <v>0</v>
      </c>
      <c r="E18" s="71">
        <f>F18*E$14</f>
        <v>0</v>
      </c>
      <c r="F18" s="170">
        <f>G$45*B18</f>
        <v>0</v>
      </c>
      <c r="G18" s="171">
        <f>F18*G$14</f>
        <v>0</v>
      </c>
      <c r="H18" s="172">
        <f>SUM(F18:G18)</f>
        <v>0</v>
      </c>
      <c r="I18" s="45"/>
      <c r="J18" s="48"/>
      <c r="K18" s="183"/>
      <c r="L18" s="110"/>
      <c r="M18" s="111"/>
      <c r="N18" s="183"/>
    </row>
    <row r="19" spans="1:14" s="4" customFormat="1" ht="15" customHeight="1">
      <c r="A19" s="62"/>
      <c r="B19" s="58"/>
      <c r="C19" s="75"/>
      <c r="D19" s="76"/>
      <c r="E19" s="77"/>
      <c r="F19" s="75"/>
      <c r="G19" s="78"/>
      <c r="H19" s="79"/>
      <c r="I19" s="114"/>
      <c r="J19" s="50"/>
      <c r="K19" s="184"/>
      <c r="N19" s="176"/>
    </row>
    <row r="20" spans="1:14" s="5" customFormat="1" ht="15" customHeight="1">
      <c r="A20" s="52">
        <v>203</v>
      </c>
      <c r="B20" s="57">
        <v>1342</v>
      </c>
      <c r="C20" s="69">
        <f>F20*C$14</f>
        <v>0</v>
      </c>
      <c r="D20" s="70">
        <f>F20*D$14</f>
        <v>0</v>
      </c>
      <c r="E20" s="71">
        <f>F20*E$14</f>
        <v>0</v>
      </c>
      <c r="F20" s="170">
        <f>G$45*B20</f>
        <v>0</v>
      </c>
      <c r="G20" s="171">
        <f>F20*G$14</f>
        <v>0</v>
      </c>
      <c r="H20" s="172">
        <f>SUM(F20:G20)</f>
        <v>0</v>
      </c>
      <c r="I20" s="45"/>
      <c r="J20" s="48"/>
      <c r="K20" s="183"/>
      <c r="L20" s="110"/>
      <c r="M20" s="111"/>
      <c r="N20" s="183"/>
    </row>
    <row r="21" spans="1:14" s="5" customFormat="1" ht="15" customHeight="1">
      <c r="A21" s="62"/>
      <c r="B21" s="58"/>
      <c r="C21" s="69"/>
      <c r="D21" s="70"/>
      <c r="E21" s="71"/>
      <c r="F21" s="69"/>
      <c r="G21" s="73"/>
      <c r="H21" s="74"/>
      <c r="I21" s="114"/>
      <c r="J21" s="50"/>
    </row>
    <row r="22" spans="1:14" s="5" customFormat="1" ht="15" customHeight="1">
      <c r="A22" s="294"/>
      <c r="B22" s="295"/>
      <c r="C22" s="296"/>
      <c r="D22" s="297"/>
      <c r="E22" s="298"/>
      <c r="F22" s="296"/>
      <c r="G22" s="299"/>
      <c r="H22" s="300"/>
      <c r="I22" s="301"/>
      <c r="J22" s="302"/>
      <c r="K22" s="176"/>
      <c r="L22" s="112"/>
      <c r="M22" s="111"/>
      <c r="N22" s="176"/>
    </row>
    <row r="23" spans="1:14" s="5" customFormat="1" ht="15" customHeight="1">
      <c r="A23" s="303"/>
      <c r="B23" s="304"/>
      <c r="C23" s="296"/>
      <c r="D23" s="297"/>
      <c r="E23" s="298"/>
      <c r="F23" s="305"/>
      <c r="G23" s="299"/>
      <c r="H23" s="300"/>
      <c r="I23" s="301"/>
      <c r="J23" s="306"/>
      <c r="K23" s="183"/>
      <c r="L23" s="110"/>
      <c r="M23" s="111"/>
      <c r="N23" s="183"/>
    </row>
    <row r="24" spans="1:14" s="5" customFormat="1" ht="15" customHeight="1">
      <c r="A24" s="294"/>
      <c r="B24" s="295"/>
      <c r="C24" s="296"/>
      <c r="D24" s="297"/>
      <c r="E24" s="298"/>
      <c r="F24" s="296"/>
      <c r="G24" s="299"/>
      <c r="H24" s="300"/>
      <c r="I24" s="301"/>
      <c r="J24" s="302"/>
      <c r="K24" s="176"/>
      <c r="L24" s="112"/>
      <c r="M24" s="111"/>
      <c r="N24" s="176"/>
    </row>
    <row r="25" spans="1:14" s="5" customFormat="1" ht="15" customHeight="1">
      <c r="A25" s="303"/>
      <c r="B25" s="304"/>
      <c r="C25" s="296"/>
      <c r="D25" s="297"/>
      <c r="E25" s="298"/>
      <c r="F25" s="305"/>
      <c r="G25" s="299"/>
      <c r="H25" s="300"/>
      <c r="I25" s="301"/>
      <c r="J25" s="306"/>
      <c r="K25" s="183"/>
      <c r="L25" s="110"/>
      <c r="M25" s="111"/>
      <c r="N25" s="183"/>
    </row>
    <row r="26" spans="1:14" s="5" customFormat="1" ht="15" customHeight="1">
      <c r="A26" s="294"/>
      <c r="B26" s="295"/>
      <c r="C26" s="296"/>
      <c r="D26" s="297"/>
      <c r="E26" s="298"/>
      <c r="F26" s="296"/>
      <c r="G26" s="299"/>
      <c r="H26" s="300"/>
      <c r="I26" s="301"/>
      <c r="J26" s="302"/>
      <c r="K26" s="176"/>
      <c r="L26" s="110"/>
      <c r="M26" s="111"/>
      <c r="N26" s="176"/>
    </row>
    <row r="27" spans="1:14" s="3" customFormat="1" ht="15" customHeight="1">
      <c r="A27" s="303"/>
      <c r="B27" s="304"/>
      <c r="C27" s="296"/>
      <c r="D27" s="297"/>
      <c r="E27" s="298"/>
      <c r="F27" s="305"/>
      <c r="G27" s="299"/>
      <c r="H27" s="300"/>
      <c r="I27" s="301"/>
      <c r="J27" s="306"/>
      <c r="K27" s="183"/>
      <c r="L27" s="110"/>
      <c r="M27" s="111"/>
      <c r="N27" s="183"/>
    </row>
    <row r="28" spans="1:14" s="4" customFormat="1" ht="15" customHeight="1">
      <c r="A28" s="294"/>
      <c r="B28" s="295"/>
      <c r="C28" s="307"/>
      <c r="D28" s="308"/>
      <c r="E28" s="309"/>
      <c r="F28" s="307"/>
      <c r="G28" s="310"/>
      <c r="H28" s="311"/>
      <c r="I28" s="312"/>
      <c r="J28" s="313"/>
      <c r="K28" s="185"/>
      <c r="L28" s="110"/>
      <c r="M28" s="111"/>
      <c r="N28" s="185"/>
    </row>
    <row r="29" spans="1:14" s="5" customFormat="1" ht="15" customHeight="1">
      <c r="A29" s="303"/>
      <c r="B29" s="304"/>
      <c r="C29" s="296"/>
      <c r="D29" s="297"/>
      <c r="E29" s="298"/>
      <c r="F29" s="305"/>
      <c r="G29" s="299"/>
      <c r="H29" s="300"/>
      <c r="I29" s="301"/>
      <c r="J29" s="306"/>
      <c r="K29" s="183"/>
      <c r="L29" s="110"/>
      <c r="M29" s="111"/>
      <c r="N29" s="183"/>
    </row>
    <row r="30" spans="1:14" s="4" customFormat="1" ht="15" customHeight="1">
      <c r="A30" s="294"/>
      <c r="B30" s="295"/>
      <c r="C30" s="314"/>
      <c r="D30" s="315"/>
      <c r="E30" s="316"/>
      <c r="F30" s="314"/>
      <c r="G30" s="317"/>
      <c r="H30" s="311"/>
      <c r="I30" s="313"/>
      <c r="J30" s="313"/>
      <c r="M30" s="114"/>
    </row>
    <row r="31" spans="1:14" s="5" customFormat="1" ht="15" customHeight="1">
      <c r="A31" s="303"/>
      <c r="B31" s="304"/>
      <c r="C31" s="296"/>
      <c r="D31" s="297"/>
      <c r="E31" s="298"/>
      <c r="F31" s="305"/>
      <c r="G31" s="299"/>
      <c r="H31" s="300"/>
      <c r="I31" s="301"/>
      <c r="J31" s="306"/>
      <c r="K31" s="183"/>
      <c r="L31" s="110"/>
      <c r="M31" s="111"/>
      <c r="N31" s="183"/>
    </row>
    <row r="32" spans="1:14" s="4" customFormat="1" ht="15" customHeight="1">
      <c r="A32" s="303"/>
      <c r="B32" s="295"/>
      <c r="C32" s="314"/>
      <c r="D32" s="315"/>
      <c r="E32" s="316"/>
      <c r="F32" s="314"/>
      <c r="G32" s="317"/>
      <c r="H32" s="311"/>
      <c r="I32" s="318"/>
      <c r="J32" s="313"/>
    </row>
    <row r="33" spans="1:14" s="4" customFormat="1" ht="15" customHeight="1">
      <c r="A33" s="294"/>
      <c r="B33" s="295"/>
      <c r="C33" s="314"/>
      <c r="D33" s="315"/>
      <c r="E33" s="316"/>
      <c r="F33" s="314"/>
      <c r="G33" s="317"/>
      <c r="H33" s="311"/>
      <c r="I33" s="318"/>
      <c r="J33" s="313"/>
    </row>
    <row r="34" spans="1:14" s="4" customFormat="1" ht="15" customHeight="1">
      <c r="A34" s="294"/>
      <c r="B34" s="295"/>
      <c r="C34" s="314"/>
      <c r="D34" s="315"/>
      <c r="E34" s="316"/>
      <c r="F34" s="314"/>
      <c r="G34" s="317"/>
      <c r="H34" s="311"/>
      <c r="I34" s="318"/>
      <c r="J34" s="313"/>
    </row>
    <row r="35" spans="1:14" s="4" customFormat="1" ht="15" customHeight="1">
      <c r="A35" s="62"/>
      <c r="B35" s="58"/>
      <c r="C35" s="75"/>
      <c r="D35" s="76"/>
      <c r="E35" s="77"/>
      <c r="F35" s="75"/>
      <c r="G35" s="78"/>
      <c r="H35" s="79"/>
      <c r="I35" s="114"/>
    </row>
    <row r="36" spans="1:14" s="4" customFormat="1" ht="15" customHeight="1">
      <c r="A36" s="62"/>
      <c r="B36" s="58"/>
      <c r="C36" s="75"/>
      <c r="D36" s="76"/>
      <c r="E36" s="77"/>
      <c r="F36" s="75"/>
      <c r="G36" s="78"/>
      <c r="H36" s="79"/>
      <c r="I36" s="114"/>
    </row>
    <row r="37" spans="1:14" s="4" customFormat="1" ht="15" customHeight="1">
      <c r="A37" s="62"/>
      <c r="B37" s="58"/>
      <c r="C37" s="75"/>
      <c r="D37" s="76"/>
      <c r="E37" s="77"/>
      <c r="F37" s="75"/>
      <c r="G37" s="78"/>
      <c r="H37" s="79"/>
      <c r="I37" s="114"/>
    </row>
    <row r="38" spans="1:14" s="4" customFormat="1" ht="15" customHeight="1" thickBot="1">
      <c r="A38" s="24"/>
      <c r="B38" s="59"/>
      <c r="C38" s="84"/>
      <c r="D38" s="85"/>
      <c r="E38" s="86"/>
      <c r="F38" s="84"/>
      <c r="G38" s="87"/>
      <c r="H38" s="88"/>
      <c r="I38" s="114"/>
    </row>
    <row r="39" spans="1:14" s="4" customFormat="1" ht="20.100000000000001" customHeight="1" thickTop="1">
      <c r="A39" s="250" t="s">
        <v>29</v>
      </c>
      <c r="B39" s="251"/>
      <c r="C39" s="251"/>
      <c r="D39" s="251"/>
      <c r="E39" s="251"/>
      <c r="F39" s="251"/>
      <c r="G39" s="251"/>
      <c r="H39" s="252"/>
      <c r="I39" s="45"/>
    </row>
    <row r="40" spans="1:14" s="4" customFormat="1" ht="20.100000000000001" customHeight="1" thickBot="1">
      <c r="A40" s="253" t="s">
        <v>50</v>
      </c>
      <c r="B40" s="254"/>
      <c r="C40" s="254"/>
      <c r="D40" s="254"/>
      <c r="E40" s="254"/>
      <c r="F40" s="254"/>
      <c r="G40" s="254"/>
      <c r="H40" s="255"/>
      <c r="I40" s="45"/>
    </row>
    <row r="41" spans="1:14" s="4" customFormat="1" ht="15" customHeight="1" thickTop="1" thickBot="1">
      <c r="A41" s="108"/>
      <c r="B41" s="48"/>
      <c r="C41" s="48"/>
      <c r="D41" s="48"/>
      <c r="E41" s="48"/>
      <c r="F41" s="48"/>
      <c r="G41" s="48"/>
      <c r="H41" s="115"/>
      <c r="I41" s="45"/>
      <c r="M41" s="113"/>
      <c r="N41" s="114"/>
    </row>
    <row r="42" spans="1:14" s="5" customFormat="1" ht="36" customHeight="1" thickTop="1">
      <c r="A42" s="226" t="s">
        <v>87</v>
      </c>
      <c r="B42" s="246" t="s">
        <v>97</v>
      </c>
      <c r="C42" s="247"/>
      <c r="D42" s="247"/>
      <c r="E42" s="247"/>
      <c r="F42" s="248"/>
      <c r="G42" s="218" t="s">
        <v>108</v>
      </c>
      <c r="H42" s="219"/>
      <c r="I42" s="45"/>
    </row>
    <row r="43" spans="1:14" s="5" customFormat="1" ht="18" customHeight="1">
      <c r="A43" s="227"/>
      <c r="B43" s="215" t="s">
        <v>40</v>
      </c>
      <c r="C43" s="216"/>
      <c r="D43" s="216"/>
      <c r="E43" s="216"/>
      <c r="F43" s="217"/>
      <c r="G43" s="220"/>
      <c r="H43" s="221"/>
      <c r="I43" s="45"/>
      <c r="K43" s="183"/>
    </row>
    <row r="44" spans="1:14" s="5" customFormat="1" ht="18" customHeight="1">
      <c r="A44" s="227"/>
      <c r="B44" s="215" t="s">
        <v>86</v>
      </c>
      <c r="C44" s="216"/>
      <c r="D44" s="216"/>
      <c r="E44" s="216"/>
      <c r="F44" s="217"/>
      <c r="G44" s="220"/>
      <c r="H44" s="221"/>
      <c r="I44" s="45"/>
    </row>
    <row r="45" spans="1:14" s="5" customFormat="1" ht="18" customHeight="1">
      <c r="A45" s="227"/>
      <c r="B45" s="215" t="s">
        <v>41</v>
      </c>
      <c r="C45" s="216"/>
      <c r="D45" s="216"/>
      <c r="E45" s="216"/>
      <c r="F45" s="217"/>
      <c r="G45" s="222">
        <v>0</v>
      </c>
      <c r="H45" s="224" t="s">
        <v>92</v>
      </c>
      <c r="I45" s="45"/>
    </row>
    <row r="46" spans="1:14" s="5" customFormat="1" ht="18" customHeight="1" thickBot="1">
      <c r="A46" s="228"/>
      <c r="B46" s="243" t="s">
        <v>51</v>
      </c>
      <c r="C46" s="244"/>
      <c r="D46" s="244"/>
      <c r="E46" s="244"/>
      <c r="F46" s="245"/>
      <c r="G46" s="223"/>
      <c r="H46" s="225"/>
      <c r="I46" s="45"/>
    </row>
    <row r="47" spans="1:14" s="5" customFormat="1" ht="20.100000000000001" customHeight="1" thickTop="1" thickBot="1">
      <c r="A47" s="47" t="s">
        <v>10</v>
      </c>
      <c r="B47" s="214" t="str">
        <f>'100 Series'!B47</f>
        <v>Hourly Rate for repairs and authorized service outside of contractual obligations is = $0.00</v>
      </c>
      <c r="C47" s="214"/>
      <c r="D47" s="214"/>
      <c r="E47" s="214"/>
      <c r="F47" s="214"/>
      <c r="G47" s="214"/>
      <c r="H47" s="214"/>
      <c r="I47" s="45"/>
    </row>
    <row r="48" spans="1:14" s="5" customFormat="1" ht="15" customHeight="1" thickTop="1">
      <c r="A48" s="205" t="s">
        <v>1</v>
      </c>
      <c r="B48" s="206"/>
      <c r="C48" s="206"/>
      <c r="D48" s="206"/>
      <c r="E48" s="206"/>
      <c r="F48" s="206"/>
      <c r="G48" s="206"/>
      <c r="H48" s="207"/>
      <c r="I48" s="45"/>
    </row>
    <row r="49" spans="1:9" s="5" customFormat="1" ht="20.100000000000001" customHeight="1">
      <c r="A49" s="211" t="s">
        <v>18</v>
      </c>
      <c r="B49" s="212"/>
      <c r="C49" s="212"/>
      <c r="D49" s="212"/>
      <c r="E49" s="212"/>
      <c r="F49" s="212"/>
      <c r="G49" s="212"/>
      <c r="H49" s="213"/>
      <c r="I49" s="45"/>
    </row>
    <row r="50" spans="1:9" s="5" customFormat="1" ht="15" customHeight="1">
      <c r="A50" s="202"/>
      <c r="B50" s="203"/>
      <c r="C50" s="203"/>
      <c r="D50" s="203"/>
      <c r="E50" s="203"/>
      <c r="F50" s="203"/>
      <c r="G50" s="203"/>
      <c r="H50" s="204"/>
      <c r="I50" s="45"/>
    </row>
    <row r="51" spans="1:9" s="45" customFormat="1" ht="15" customHeight="1">
      <c r="A51" s="208" t="s">
        <v>98</v>
      </c>
      <c r="B51" s="209"/>
      <c r="C51" s="209"/>
      <c r="D51" s="209"/>
      <c r="E51" s="209"/>
      <c r="F51" s="209"/>
      <c r="G51" s="209"/>
      <c r="H51" s="210"/>
    </row>
    <row r="52" spans="1:9" s="45" customFormat="1" ht="15" customHeight="1">
      <c r="A52" s="208" t="s">
        <v>99</v>
      </c>
      <c r="B52" s="209"/>
      <c r="C52" s="209"/>
      <c r="D52" s="209"/>
      <c r="E52" s="209"/>
      <c r="F52" s="209"/>
      <c r="G52" s="209"/>
      <c r="H52" s="210"/>
    </row>
    <row r="53" spans="1:9" s="45" customFormat="1" ht="15" customHeight="1">
      <c r="A53" s="208" t="s">
        <v>100</v>
      </c>
      <c r="B53" s="209"/>
      <c r="C53" s="209"/>
      <c r="D53" s="209"/>
      <c r="E53" s="209"/>
      <c r="F53" s="209"/>
      <c r="G53" s="209"/>
      <c r="H53" s="210"/>
    </row>
    <row r="54" spans="1:9" s="45" customFormat="1" ht="15" customHeight="1">
      <c r="A54" s="240" t="s">
        <v>101</v>
      </c>
      <c r="B54" s="241"/>
      <c r="C54" s="241"/>
      <c r="D54" s="241"/>
      <c r="E54" s="241"/>
      <c r="F54" s="241"/>
      <c r="G54" s="241"/>
      <c r="H54" s="242"/>
    </row>
    <row r="55" spans="1:9" s="45" customFormat="1" ht="15" customHeight="1">
      <c r="A55" s="240" t="s">
        <v>102</v>
      </c>
      <c r="B55" s="241"/>
      <c r="C55" s="241"/>
      <c r="D55" s="241"/>
      <c r="E55" s="241"/>
      <c r="F55" s="241"/>
      <c r="G55" s="241"/>
      <c r="H55" s="242"/>
    </row>
    <row r="56" spans="1:9" s="45" customFormat="1" ht="15" customHeight="1">
      <c r="A56" s="208" t="s">
        <v>103</v>
      </c>
      <c r="B56" s="209"/>
      <c r="C56" s="209"/>
      <c r="D56" s="209"/>
      <c r="E56" s="209"/>
      <c r="F56" s="209"/>
      <c r="G56" s="209"/>
      <c r="H56" s="210"/>
    </row>
    <row r="57" spans="1:9" s="45" customFormat="1" ht="15" customHeight="1">
      <c r="A57" s="208" t="s">
        <v>104</v>
      </c>
      <c r="B57" s="209"/>
      <c r="C57" s="209"/>
      <c r="D57" s="209"/>
      <c r="E57" s="209"/>
      <c r="F57" s="209"/>
      <c r="G57" s="209"/>
      <c r="H57" s="210"/>
    </row>
    <row r="58" spans="1:9" s="45" customFormat="1" ht="15" customHeight="1">
      <c r="A58" s="208" t="s">
        <v>105</v>
      </c>
      <c r="B58" s="209"/>
      <c r="C58" s="209"/>
      <c r="D58" s="209"/>
      <c r="E58" s="209"/>
      <c r="F58" s="209"/>
      <c r="G58" s="209"/>
      <c r="H58" s="210"/>
    </row>
    <row r="59" spans="1:9" s="45" customFormat="1" ht="15" customHeight="1">
      <c r="A59" s="240" t="s">
        <v>106</v>
      </c>
      <c r="B59" s="241"/>
      <c r="C59" s="241"/>
      <c r="D59" s="241"/>
      <c r="E59" s="241"/>
      <c r="F59" s="241"/>
      <c r="G59" s="241"/>
      <c r="H59" s="242"/>
    </row>
    <row r="60" spans="1:9" s="5" customFormat="1" ht="15" customHeight="1">
      <c r="A60" s="10"/>
      <c r="B60" s="6"/>
      <c r="C60" s="6"/>
      <c r="D60" s="6"/>
      <c r="E60" s="6"/>
      <c r="F60" s="6"/>
      <c r="G60" s="6"/>
      <c r="H60" s="13"/>
      <c r="I60" s="45"/>
    </row>
    <row r="61" spans="1:9" s="5" customFormat="1" ht="15" customHeight="1">
      <c r="A61" s="10"/>
      <c r="B61" s="6"/>
      <c r="C61" s="6"/>
      <c r="D61" s="6"/>
      <c r="E61" s="6"/>
      <c r="F61" s="6"/>
      <c r="G61" s="6"/>
      <c r="H61" s="13"/>
      <c r="I61" s="45"/>
    </row>
    <row r="62" spans="1:9" s="5" customFormat="1" ht="15" customHeight="1">
      <c r="A62" s="10"/>
      <c r="B62" s="6"/>
      <c r="C62" s="6"/>
      <c r="D62" s="6"/>
      <c r="E62" s="238" t="s">
        <v>30</v>
      </c>
      <c r="F62" s="238"/>
      <c r="G62" s="238"/>
      <c r="H62" s="46"/>
      <c r="I62" s="45"/>
    </row>
    <row r="63" spans="1:9" s="5" customFormat="1" ht="15" customHeight="1">
      <c r="A63" s="10"/>
      <c r="B63" s="6"/>
      <c r="C63" s="6"/>
      <c r="D63" s="6"/>
      <c r="E63" s="6"/>
      <c r="F63" s="116"/>
      <c r="G63" s="116"/>
      <c r="H63" s="46"/>
      <c r="I63" s="45"/>
    </row>
    <row r="64" spans="1:9" s="5" customFormat="1" ht="15" customHeight="1">
      <c r="A64" s="10"/>
      <c r="B64" s="6"/>
      <c r="C64" s="6"/>
      <c r="D64" s="6"/>
      <c r="E64" s="6"/>
      <c r="F64" s="6"/>
      <c r="G64" s="6"/>
      <c r="H64" s="13"/>
      <c r="I64" s="45"/>
    </row>
    <row r="65" spans="1:9" s="5" customFormat="1" ht="15" customHeight="1">
      <c r="A65" s="10"/>
      <c r="B65" s="6"/>
      <c r="C65" s="6"/>
      <c r="D65" s="6"/>
      <c r="E65" s="239" t="s">
        <v>42</v>
      </c>
      <c r="F65" s="239"/>
      <c r="G65" s="239"/>
      <c r="H65" s="162"/>
      <c r="I65" s="45"/>
    </row>
    <row r="66" spans="1:9" s="5" customFormat="1" ht="15" customHeight="1">
      <c r="A66" s="10"/>
      <c r="B66" s="6"/>
      <c r="C66" s="6"/>
      <c r="D66" s="6"/>
      <c r="E66" s="6"/>
      <c r="F66" s="6"/>
      <c r="G66" s="6"/>
      <c r="H66" s="13"/>
      <c r="I66" s="45"/>
    </row>
    <row r="67" spans="1:9" s="5" customFormat="1" ht="15" customHeight="1">
      <c r="A67" s="10"/>
      <c r="B67" s="6"/>
      <c r="C67" s="6"/>
      <c r="D67" s="6"/>
      <c r="E67" s="6"/>
      <c r="F67" s="6"/>
      <c r="G67" s="6"/>
      <c r="H67" s="13"/>
      <c r="I67" s="45"/>
    </row>
    <row r="68" spans="1:9" s="5" customFormat="1" ht="20.100000000000001" customHeight="1">
      <c r="A68" s="236" t="s">
        <v>52</v>
      </c>
      <c r="B68" s="237"/>
      <c r="C68" s="49">
        <v>30</v>
      </c>
      <c r="D68" s="48" t="s">
        <v>53</v>
      </c>
      <c r="E68" s="50" t="s">
        <v>54</v>
      </c>
      <c r="F68" s="237" t="s">
        <v>55</v>
      </c>
      <c r="G68" s="237"/>
      <c r="H68" s="13"/>
      <c r="I68" s="45"/>
    </row>
    <row r="69" spans="1:9" s="5" customFormat="1" ht="15" customHeight="1" thickBot="1">
      <c r="A69" s="234"/>
      <c r="B69" s="235"/>
      <c r="C69" s="17"/>
      <c r="D69" s="16"/>
      <c r="E69" s="16"/>
      <c r="F69" s="16"/>
      <c r="G69" s="18"/>
      <c r="H69" s="19"/>
      <c r="I69" s="45"/>
    </row>
    <row r="70" spans="1:9" s="5" customFormat="1" ht="15.75" thickTop="1">
      <c r="I70" s="45"/>
    </row>
    <row r="71" spans="1:9" s="5" customFormat="1">
      <c r="I71" s="45"/>
    </row>
    <row r="72" spans="1:9" s="5" customFormat="1">
      <c r="I72" s="45"/>
    </row>
    <row r="73" spans="1:9" s="5" customFormat="1">
      <c r="I73" s="45"/>
    </row>
    <row r="74" spans="1:9" s="5" customFormat="1">
      <c r="I74" s="45"/>
    </row>
    <row r="75" spans="1:9" s="5" customFormat="1">
      <c r="I75" s="45"/>
    </row>
    <row r="76" spans="1:9" s="5" customFormat="1">
      <c r="I76" s="45"/>
    </row>
    <row r="77" spans="1:9" s="5" customFormat="1">
      <c r="I77" s="45"/>
    </row>
    <row r="78" spans="1:9" s="5" customFormat="1">
      <c r="I78" s="45"/>
    </row>
    <row r="79" spans="1:9" s="5" customFormat="1">
      <c r="I79" s="45"/>
    </row>
    <row r="80" spans="1:9" s="5" customFormat="1">
      <c r="I80" s="45"/>
    </row>
    <row r="81" spans="9:9" s="5" customFormat="1">
      <c r="I81" s="45"/>
    </row>
    <row r="82" spans="9:9" s="5" customFormat="1">
      <c r="I82" s="45"/>
    </row>
    <row r="83" spans="9:9" s="5" customFormat="1">
      <c r="I83" s="45"/>
    </row>
    <row r="84" spans="9:9" s="5" customFormat="1">
      <c r="I84" s="45"/>
    </row>
    <row r="85" spans="9:9" s="5" customFormat="1">
      <c r="I85" s="45"/>
    </row>
    <row r="86" spans="9:9" s="5" customFormat="1">
      <c r="I86" s="45"/>
    </row>
    <row r="87" spans="9:9" s="5" customFormat="1">
      <c r="I87" s="45"/>
    </row>
    <row r="88" spans="9:9" s="5" customFormat="1">
      <c r="I88" s="45"/>
    </row>
    <row r="89" spans="9:9" s="5" customFormat="1">
      <c r="I89" s="45"/>
    </row>
    <row r="90" spans="9:9" s="5" customFormat="1">
      <c r="I90" s="45"/>
    </row>
    <row r="91" spans="9:9" s="5" customFormat="1">
      <c r="I91" s="45"/>
    </row>
    <row r="92" spans="9:9" s="5" customFormat="1">
      <c r="I92" s="45"/>
    </row>
    <row r="93" spans="9:9" s="5" customFormat="1">
      <c r="I93" s="45"/>
    </row>
    <row r="94" spans="9:9" s="5" customFormat="1">
      <c r="I94" s="45"/>
    </row>
    <row r="95" spans="9:9" s="5" customFormat="1">
      <c r="I95" s="45"/>
    </row>
    <row r="96" spans="9:9" s="5" customFormat="1">
      <c r="I96" s="45"/>
    </row>
    <row r="97" spans="9:9" s="5" customFormat="1">
      <c r="I97" s="45"/>
    </row>
    <row r="98" spans="9:9" s="5" customFormat="1">
      <c r="I98" s="45"/>
    </row>
    <row r="99" spans="9:9" s="5" customFormat="1">
      <c r="I99" s="45"/>
    </row>
    <row r="100" spans="9:9" s="5" customFormat="1">
      <c r="I100" s="45"/>
    </row>
    <row r="101" spans="9:9" s="5" customFormat="1">
      <c r="I101" s="45"/>
    </row>
    <row r="102" spans="9:9" s="5" customFormat="1">
      <c r="I102" s="45"/>
    </row>
    <row r="103" spans="9:9" s="5" customFormat="1">
      <c r="I103" s="45"/>
    </row>
    <row r="104" spans="9:9" s="5" customFormat="1">
      <c r="I104" s="45"/>
    </row>
    <row r="105" spans="9:9" s="5" customFormat="1">
      <c r="I105" s="45"/>
    </row>
    <row r="106" spans="9:9" s="5" customFormat="1">
      <c r="I106" s="45"/>
    </row>
    <row r="107" spans="9:9" s="5" customFormat="1">
      <c r="I107" s="45"/>
    </row>
    <row r="108" spans="9:9" s="5" customFormat="1">
      <c r="I108" s="45"/>
    </row>
    <row r="109" spans="9:9" s="5" customFormat="1">
      <c r="I109" s="45"/>
    </row>
    <row r="110" spans="9:9" s="5" customFormat="1">
      <c r="I110" s="45"/>
    </row>
    <row r="111" spans="9:9" s="5" customFormat="1">
      <c r="I111" s="45"/>
    </row>
    <row r="112" spans="9:9" s="5" customFormat="1">
      <c r="I112" s="45"/>
    </row>
    <row r="113" spans="9:9" s="5" customFormat="1">
      <c r="I113" s="45"/>
    </row>
    <row r="114" spans="9:9" s="5" customFormat="1">
      <c r="I114" s="45"/>
    </row>
    <row r="115" spans="9:9" s="5" customFormat="1">
      <c r="I115" s="45"/>
    </row>
    <row r="116" spans="9:9" s="5" customFormat="1">
      <c r="I116" s="45"/>
    </row>
    <row r="117" spans="9:9" s="5" customFormat="1">
      <c r="I117" s="45"/>
    </row>
    <row r="118" spans="9:9" s="5" customFormat="1">
      <c r="I118" s="45"/>
    </row>
    <row r="119" spans="9:9" s="5" customFormat="1">
      <c r="I119" s="45"/>
    </row>
    <row r="120" spans="9:9" s="5" customFormat="1">
      <c r="I120" s="45"/>
    </row>
    <row r="121" spans="9:9" s="5" customFormat="1">
      <c r="I121" s="45"/>
    </row>
    <row r="122" spans="9:9" s="5" customFormat="1">
      <c r="I122" s="45"/>
    </row>
    <row r="123" spans="9:9" s="5" customFormat="1">
      <c r="I123" s="45"/>
    </row>
    <row r="124" spans="9:9" s="5" customFormat="1">
      <c r="I124" s="45"/>
    </row>
    <row r="125" spans="9:9" s="5" customFormat="1">
      <c r="I125" s="45"/>
    </row>
    <row r="126" spans="9:9" s="5" customFormat="1">
      <c r="I126" s="45"/>
    </row>
    <row r="127" spans="9:9" s="5" customFormat="1">
      <c r="I127" s="45"/>
    </row>
    <row r="128" spans="9:9" s="5" customFormat="1">
      <c r="I128" s="45"/>
    </row>
    <row r="129" spans="9:9" s="5" customFormat="1">
      <c r="I129" s="45"/>
    </row>
    <row r="130" spans="9:9" s="5" customFormat="1">
      <c r="I130" s="45"/>
    </row>
    <row r="131" spans="9:9" s="5" customFormat="1">
      <c r="I131" s="45"/>
    </row>
    <row r="132" spans="9:9" s="5" customFormat="1">
      <c r="I132" s="45"/>
    </row>
    <row r="133" spans="9:9" s="5" customFormat="1">
      <c r="I133" s="45"/>
    </row>
    <row r="134" spans="9:9" s="5" customFormat="1">
      <c r="I134" s="45"/>
    </row>
    <row r="135" spans="9:9" s="5" customFormat="1">
      <c r="I135" s="45"/>
    </row>
    <row r="136" spans="9:9" s="5" customFormat="1">
      <c r="I136" s="45"/>
    </row>
    <row r="137" spans="9:9" s="5" customFormat="1">
      <c r="I137" s="45"/>
    </row>
    <row r="138" spans="9:9" s="5" customFormat="1">
      <c r="I138" s="45"/>
    </row>
    <row r="139" spans="9:9" s="5" customFormat="1">
      <c r="I139" s="45"/>
    </row>
    <row r="140" spans="9:9" s="5" customFormat="1">
      <c r="I140" s="45"/>
    </row>
    <row r="141" spans="9:9" s="5" customFormat="1">
      <c r="I141" s="45"/>
    </row>
    <row r="142" spans="9:9" s="5" customFormat="1">
      <c r="I142" s="45"/>
    </row>
    <row r="143" spans="9:9" s="5" customFormat="1">
      <c r="I143" s="45"/>
    </row>
    <row r="144" spans="9:9" s="5" customFormat="1">
      <c r="I144" s="45"/>
    </row>
    <row r="145" spans="9:9" s="5" customFormat="1">
      <c r="I145" s="45"/>
    </row>
    <row r="146" spans="9:9" s="5" customFormat="1">
      <c r="I146" s="45"/>
    </row>
    <row r="147" spans="9:9" s="5" customFormat="1">
      <c r="I147" s="45"/>
    </row>
    <row r="148" spans="9:9" s="5" customFormat="1">
      <c r="I148" s="45"/>
    </row>
    <row r="149" spans="9:9" s="5" customFormat="1">
      <c r="I149" s="45"/>
    </row>
    <row r="150" spans="9:9" s="5" customFormat="1">
      <c r="I150" s="45"/>
    </row>
    <row r="151" spans="9:9" s="5" customFormat="1">
      <c r="I151" s="45"/>
    </row>
    <row r="152" spans="9:9" s="5" customFormat="1">
      <c r="I152" s="45"/>
    </row>
    <row r="153" spans="9:9" s="5" customFormat="1">
      <c r="I153" s="45"/>
    </row>
    <row r="154" spans="9:9" s="5" customFormat="1">
      <c r="I154" s="45"/>
    </row>
    <row r="155" spans="9:9" s="5" customFormat="1">
      <c r="I155" s="45"/>
    </row>
    <row r="156" spans="9:9" s="2" customFormat="1">
      <c r="I156" s="45"/>
    </row>
    <row r="157" spans="9:9" s="2" customFormat="1">
      <c r="I157" s="45"/>
    </row>
    <row r="158" spans="9:9" s="2" customFormat="1">
      <c r="I158" s="45"/>
    </row>
    <row r="159" spans="9:9" s="2" customFormat="1">
      <c r="I159" s="45"/>
    </row>
    <row r="160" spans="9:9" s="2" customFormat="1">
      <c r="I160" s="45"/>
    </row>
    <row r="161" spans="9:9" s="2" customFormat="1">
      <c r="I161" s="45"/>
    </row>
    <row r="162" spans="9:9" s="2" customFormat="1">
      <c r="I162" s="45"/>
    </row>
    <row r="163" spans="9:9" s="2" customFormat="1">
      <c r="I163" s="45"/>
    </row>
    <row r="164" spans="9:9" s="2" customFormat="1">
      <c r="I164" s="45"/>
    </row>
    <row r="165" spans="9:9" s="2" customFormat="1">
      <c r="I165" s="45"/>
    </row>
    <row r="166" spans="9:9" s="2" customFormat="1">
      <c r="I166" s="45"/>
    </row>
    <row r="167" spans="9:9" s="2" customFormat="1">
      <c r="I167" s="45"/>
    </row>
    <row r="168" spans="9:9" s="2" customFormat="1">
      <c r="I168" s="45"/>
    </row>
    <row r="169" spans="9:9" s="2" customFormat="1">
      <c r="I169" s="45"/>
    </row>
    <row r="170" spans="9:9" s="2" customFormat="1">
      <c r="I170" s="45"/>
    </row>
    <row r="171" spans="9:9" s="2" customFormat="1">
      <c r="I171" s="45"/>
    </row>
    <row r="172" spans="9:9" s="2" customFormat="1">
      <c r="I172" s="45"/>
    </row>
    <row r="173" spans="9:9" s="2" customFormat="1">
      <c r="I173" s="45"/>
    </row>
    <row r="174" spans="9:9" s="2" customFormat="1">
      <c r="I174" s="45"/>
    </row>
    <row r="175" spans="9:9" s="2" customFormat="1">
      <c r="I175" s="45"/>
    </row>
    <row r="176" spans="9:9" s="2" customFormat="1">
      <c r="I176" s="45"/>
    </row>
    <row r="177" spans="9:9" s="2" customFormat="1">
      <c r="I177" s="45"/>
    </row>
    <row r="178" spans="9:9" s="2" customFormat="1">
      <c r="I178" s="45"/>
    </row>
    <row r="179" spans="9:9" s="2" customFormat="1">
      <c r="I179" s="45"/>
    </row>
    <row r="180" spans="9:9" s="2" customFormat="1">
      <c r="I180" s="45"/>
    </row>
    <row r="181" spans="9:9" s="2" customFormat="1">
      <c r="I181" s="45"/>
    </row>
    <row r="182" spans="9:9" s="2" customFormat="1">
      <c r="I182" s="45"/>
    </row>
    <row r="183" spans="9:9" s="2" customFormat="1">
      <c r="I183" s="45"/>
    </row>
    <row r="184" spans="9:9" s="2" customFormat="1">
      <c r="I184" s="45"/>
    </row>
    <row r="185" spans="9:9" s="2" customFormat="1">
      <c r="I185" s="45"/>
    </row>
    <row r="186" spans="9:9" s="2" customFormat="1">
      <c r="I186" s="45"/>
    </row>
    <row r="187" spans="9:9" s="2" customFormat="1">
      <c r="I187" s="45"/>
    </row>
    <row r="188" spans="9:9" s="2" customFormat="1">
      <c r="I188" s="45"/>
    </row>
    <row r="189" spans="9:9" s="2" customFormat="1">
      <c r="I189" s="45"/>
    </row>
    <row r="190" spans="9:9" s="2" customFormat="1">
      <c r="I190" s="45"/>
    </row>
    <row r="191" spans="9:9" s="2" customFormat="1">
      <c r="I191" s="45"/>
    </row>
    <row r="192" spans="9:9" s="2" customFormat="1">
      <c r="I192" s="45"/>
    </row>
    <row r="193" spans="9:9" s="2" customFormat="1">
      <c r="I193" s="45"/>
    </row>
    <row r="194" spans="9:9" s="2" customFormat="1">
      <c r="I194" s="45"/>
    </row>
    <row r="195" spans="9:9" s="2" customFormat="1">
      <c r="I195" s="45"/>
    </row>
    <row r="196" spans="9:9" s="2" customFormat="1">
      <c r="I196" s="45"/>
    </row>
    <row r="197" spans="9:9" s="2" customFormat="1">
      <c r="I197" s="45"/>
    </row>
    <row r="198" spans="9:9" s="2" customFormat="1">
      <c r="I198" s="45"/>
    </row>
    <row r="199" spans="9:9" s="2" customFormat="1">
      <c r="I199" s="45"/>
    </row>
    <row r="200" spans="9:9" s="2" customFormat="1">
      <c r="I200" s="45"/>
    </row>
    <row r="201" spans="9:9" s="2" customFormat="1">
      <c r="I201" s="45"/>
    </row>
    <row r="202" spans="9:9" s="2" customFormat="1">
      <c r="I202" s="45"/>
    </row>
    <row r="203" spans="9:9" s="2" customFormat="1">
      <c r="I203" s="45"/>
    </row>
    <row r="204" spans="9:9" s="2" customFormat="1">
      <c r="I204" s="45"/>
    </row>
    <row r="205" spans="9:9" s="2" customFormat="1">
      <c r="I205" s="45"/>
    </row>
    <row r="206" spans="9:9" s="2" customFormat="1">
      <c r="I206" s="45"/>
    </row>
    <row r="207" spans="9:9" s="2" customFormat="1">
      <c r="I207" s="45"/>
    </row>
    <row r="208" spans="9:9" s="2" customFormat="1">
      <c r="I208" s="45"/>
    </row>
    <row r="209" spans="9:9" s="2" customFormat="1">
      <c r="I209" s="45"/>
    </row>
    <row r="210" spans="9:9" s="2" customFormat="1">
      <c r="I210" s="45"/>
    </row>
    <row r="211" spans="9:9" s="2" customFormat="1">
      <c r="I211" s="45"/>
    </row>
    <row r="212" spans="9:9" s="2" customFormat="1">
      <c r="I212" s="45"/>
    </row>
    <row r="213" spans="9:9" s="2" customFormat="1">
      <c r="I213" s="45"/>
    </row>
    <row r="214" spans="9:9" s="2" customFormat="1">
      <c r="I214" s="45"/>
    </row>
    <row r="215" spans="9:9" s="2" customFormat="1">
      <c r="I215" s="45"/>
    </row>
    <row r="216" spans="9:9" s="2" customFormat="1">
      <c r="I216" s="45"/>
    </row>
    <row r="217" spans="9:9" s="2" customFormat="1">
      <c r="I217" s="45"/>
    </row>
    <row r="218" spans="9:9" s="2" customFormat="1">
      <c r="I218" s="45"/>
    </row>
    <row r="219" spans="9:9" s="2" customFormat="1">
      <c r="I219" s="45"/>
    </row>
    <row r="220" spans="9:9" s="2" customFormat="1">
      <c r="I220" s="45"/>
    </row>
    <row r="221" spans="9:9" s="2" customFormat="1">
      <c r="I221" s="45"/>
    </row>
    <row r="222" spans="9:9" s="2" customFormat="1">
      <c r="I222" s="45"/>
    </row>
    <row r="223" spans="9:9" s="2" customFormat="1">
      <c r="I223" s="45"/>
    </row>
    <row r="224" spans="9:9" s="2" customFormat="1">
      <c r="I224" s="45"/>
    </row>
    <row r="225" spans="9:9" s="2" customFormat="1">
      <c r="I225" s="45"/>
    </row>
    <row r="226" spans="9:9" s="2" customFormat="1">
      <c r="I226" s="45"/>
    </row>
    <row r="227" spans="9:9" s="2" customFormat="1">
      <c r="I227" s="45"/>
    </row>
    <row r="228" spans="9:9" s="2" customFormat="1">
      <c r="I228" s="45"/>
    </row>
    <row r="229" spans="9:9" s="2" customFormat="1">
      <c r="I229" s="45"/>
    </row>
    <row r="230" spans="9:9" s="2" customFormat="1">
      <c r="I230" s="45"/>
    </row>
    <row r="231" spans="9:9" s="2" customFormat="1">
      <c r="I231" s="45"/>
    </row>
    <row r="232" spans="9:9" s="2" customFormat="1">
      <c r="I232" s="45"/>
    </row>
    <row r="233" spans="9:9" s="2" customFormat="1">
      <c r="I233" s="45"/>
    </row>
    <row r="234" spans="9:9" s="2" customFormat="1">
      <c r="I234" s="45"/>
    </row>
    <row r="235" spans="9:9" s="2" customFormat="1">
      <c r="I235" s="45"/>
    </row>
    <row r="236" spans="9:9" s="2" customFormat="1">
      <c r="I236" s="45"/>
    </row>
    <row r="237" spans="9:9" s="2" customFormat="1">
      <c r="I237" s="45"/>
    </row>
    <row r="238" spans="9:9" s="2" customFormat="1">
      <c r="I238" s="45"/>
    </row>
    <row r="239" spans="9:9" s="2" customFormat="1">
      <c r="I239" s="45"/>
    </row>
    <row r="240" spans="9:9" s="2" customFormat="1">
      <c r="I240" s="45"/>
    </row>
    <row r="241" spans="9:9" s="2" customFormat="1">
      <c r="I241" s="45"/>
    </row>
    <row r="242" spans="9:9" s="2" customFormat="1">
      <c r="I242" s="45"/>
    </row>
    <row r="243" spans="9:9" s="2" customFormat="1">
      <c r="I243" s="45"/>
    </row>
    <row r="244" spans="9:9" s="2" customFormat="1">
      <c r="I244" s="137"/>
    </row>
  </sheetData>
  <mergeCells count="36">
    <mergeCell ref="A69:B69"/>
    <mergeCell ref="A57:H57"/>
    <mergeCell ref="A58:H58"/>
    <mergeCell ref="A59:H59"/>
    <mergeCell ref="E62:G62"/>
    <mergeCell ref="E65:G65"/>
    <mergeCell ref="A68:B68"/>
    <mergeCell ref="F68:G68"/>
    <mergeCell ref="A51:H51"/>
    <mergeCell ref="A52:H52"/>
    <mergeCell ref="A53:H53"/>
    <mergeCell ref="A54:H54"/>
    <mergeCell ref="A55:H55"/>
    <mergeCell ref="A56:H56"/>
    <mergeCell ref="H45:H46"/>
    <mergeCell ref="B46:F46"/>
    <mergeCell ref="B47:H47"/>
    <mergeCell ref="A48:H48"/>
    <mergeCell ref="A49:H49"/>
    <mergeCell ref="A50:H50"/>
    <mergeCell ref="F8:G8"/>
    <mergeCell ref="A39:H39"/>
    <mergeCell ref="A40:H40"/>
    <mergeCell ref="A42:A46"/>
    <mergeCell ref="B42:F42"/>
    <mergeCell ref="G42:H44"/>
    <mergeCell ref="B43:F43"/>
    <mergeCell ref="B44:F44"/>
    <mergeCell ref="B45:F45"/>
    <mergeCell ref="G45:G46"/>
    <mergeCell ref="A1:H1"/>
    <mergeCell ref="A2:H2"/>
    <mergeCell ref="A3:H3"/>
    <mergeCell ref="B4:C4"/>
    <mergeCell ref="B5:C5"/>
    <mergeCell ref="F7:G7"/>
  </mergeCells>
  <printOptions horizontalCentered="1"/>
  <pageMargins left="0.25" right="0.25" top="0.5" bottom="0.25" header="0.511811023622047" footer="0.511811023622047"/>
  <pageSetup paperSize="5"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D1801-E0A0-44CF-AA4F-FD397A033140}">
  <sheetPr>
    <pageSetUpPr fitToPage="1"/>
  </sheetPr>
  <dimension ref="A1:O248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2" width="18.77734375" customWidth="1"/>
    <col min="3" max="3" width="10.77734375" customWidth="1"/>
    <col min="4" max="7" width="12.77734375" customWidth="1"/>
    <col min="8" max="8" width="5.77734375" customWidth="1"/>
    <col min="9" max="9" width="12.77734375" customWidth="1"/>
    <col min="10" max="10" width="10.77734375" customWidth="1"/>
    <col min="11" max="11" width="5.77734375" customWidth="1"/>
    <col min="12" max="13" width="10.77734375" customWidth="1"/>
    <col min="14" max="14" width="6.77734375" customWidth="1"/>
    <col min="15" max="15" width="10.77734375" customWidth="1"/>
    <col min="16" max="26" width="12.77734375" customWidth="1"/>
  </cols>
  <sheetData>
    <row r="1" spans="1:15" s="5" customFormat="1" ht="15" customHeight="1" thickTop="1">
      <c r="A1" s="199"/>
      <c r="B1" s="200"/>
      <c r="C1" s="200"/>
      <c r="D1" s="200"/>
      <c r="E1" s="200"/>
      <c r="F1" s="200"/>
      <c r="G1" s="201"/>
    </row>
    <row r="2" spans="1:15" s="5" customFormat="1" ht="20.100000000000001" customHeight="1">
      <c r="A2" s="229" t="s">
        <v>107</v>
      </c>
      <c r="B2" s="230"/>
      <c r="C2" s="230"/>
      <c r="D2" s="230"/>
      <c r="E2" s="230"/>
      <c r="F2" s="230"/>
      <c r="G2" s="231"/>
    </row>
    <row r="3" spans="1:15" s="5" customFormat="1" ht="15" customHeight="1">
      <c r="A3" s="202"/>
      <c r="B3" s="203"/>
      <c r="C3" s="203"/>
      <c r="D3" s="203"/>
      <c r="E3" s="203"/>
      <c r="F3" s="203"/>
      <c r="G3" s="204"/>
      <c r="J3" s="6"/>
      <c r="L3" s="6"/>
      <c r="M3" s="6"/>
      <c r="O3" s="6"/>
    </row>
    <row r="4" spans="1:15" s="5" customFormat="1" ht="15" customHeight="1">
      <c r="A4" s="164" t="s">
        <v>20</v>
      </c>
      <c r="B4" s="166" t="str">
        <f>'100 Series'!B4</f>
        <v>Merkley Oaks</v>
      </c>
      <c r="C4" s="93"/>
      <c r="D4" s="12"/>
      <c r="E4" s="163" t="s">
        <v>0</v>
      </c>
      <c r="F4" s="161">
        <f>'100 Series'!G4</f>
        <v>45748</v>
      </c>
      <c r="G4" s="13"/>
      <c r="J4" s="93"/>
      <c r="L4" s="93"/>
      <c r="M4" s="93"/>
      <c r="O4" s="93"/>
    </row>
    <row r="5" spans="1:15" s="5" customFormat="1" ht="15" customHeight="1">
      <c r="A5" s="164" t="s">
        <v>21</v>
      </c>
      <c r="B5" s="166" t="str">
        <f>'200 Series'!B5</f>
        <v xml:space="preserve">200 SERIES </v>
      </c>
      <c r="C5" s="93"/>
      <c r="D5" s="6"/>
      <c r="E5" s="163" t="s">
        <v>2</v>
      </c>
      <c r="F5" s="20" t="str">
        <f>'100 Series'!G5</f>
        <v>XXX - XXX</v>
      </c>
      <c r="G5" s="14"/>
      <c r="J5" s="93"/>
      <c r="L5" s="93"/>
      <c r="M5" s="93"/>
      <c r="O5" s="93"/>
    </row>
    <row r="6" spans="1:15" s="5" customFormat="1" ht="15" customHeight="1">
      <c r="A6" s="164"/>
      <c r="B6" s="176" t="s">
        <v>1</v>
      </c>
      <c r="C6" s="6"/>
      <c r="D6" s="6"/>
      <c r="E6" s="6"/>
      <c r="F6" s="6"/>
      <c r="G6" s="13"/>
      <c r="J6" s="6"/>
      <c r="L6" s="6"/>
      <c r="M6" s="6"/>
      <c r="O6" s="6"/>
    </row>
    <row r="7" spans="1:15" s="5" customFormat="1" ht="15" customHeight="1">
      <c r="A7" s="164" t="s">
        <v>3</v>
      </c>
      <c r="B7" s="20" t="str">
        <f>'100 Series'!B7</f>
        <v xml:space="preserve">T. B. A. </v>
      </c>
      <c r="C7" s="93"/>
      <c r="D7" s="6"/>
      <c r="E7" s="233" t="str">
        <f>'100 Series'!F7</f>
        <v>CONTRACT PERIOD :</v>
      </c>
      <c r="F7" s="233"/>
      <c r="G7" s="13"/>
      <c r="J7" s="93"/>
      <c r="L7" s="93"/>
      <c r="M7" s="93"/>
      <c r="O7" s="93"/>
    </row>
    <row r="8" spans="1:15" s="5" customFormat="1" ht="15" customHeight="1">
      <c r="A8" s="164" t="s">
        <v>22</v>
      </c>
      <c r="B8" s="20" t="str">
        <f>'100 Series'!B8</f>
        <v>A - 16</v>
      </c>
      <c r="C8" s="6"/>
      <c r="D8" s="6"/>
      <c r="E8" s="249" t="str">
        <f>'100 Series'!F8</f>
        <v>April 1, 2025 to March 31, 2026</v>
      </c>
      <c r="F8" s="249"/>
      <c r="G8" s="13"/>
      <c r="J8" s="6"/>
      <c r="L8" s="6"/>
      <c r="M8" s="6"/>
      <c r="O8" s="6"/>
    </row>
    <row r="9" spans="1:15" s="5" customFormat="1" ht="15" customHeight="1" thickBot="1">
      <c r="A9" s="10"/>
      <c r="B9" s="12"/>
      <c r="E9" s="15"/>
      <c r="F9" s="6"/>
      <c r="G9" s="13"/>
    </row>
    <row r="10" spans="1:15" s="5" customFormat="1" ht="20.100000000000001" customHeight="1" thickTop="1" thickBot="1">
      <c r="A10" s="106"/>
      <c r="B10" s="165"/>
      <c r="C10" s="7"/>
      <c r="D10" s="9"/>
      <c r="E10" s="21" t="s">
        <v>5</v>
      </c>
      <c r="F10" s="22" t="s">
        <v>19</v>
      </c>
      <c r="G10" s="23" t="s">
        <v>6</v>
      </c>
      <c r="J10" s="176"/>
      <c r="L10" s="176"/>
      <c r="M10" s="176"/>
      <c r="O10" s="176"/>
    </row>
    <row r="11" spans="1:15" s="5" customFormat="1" ht="15" customHeight="1" thickTop="1">
      <c r="A11" s="26" t="s">
        <v>7</v>
      </c>
      <c r="B11" s="54" t="s">
        <v>94</v>
      </c>
      <c r="C11" s="34" t="s">
        <v>58</v>
      </c>
      <c r="D11" s="33" t="s">
        <v>37</v>
      </c>
      <c r="E11" s="36" t="s">
        <v>11</v>
      </c>
      <c r="F11" s="37" t="s">
        <v>12</v>
      </c>
      <c r="G11" s="38" t="s">
        <v>13</v>
      </c>
      <c r="J11" s="169"/>
      <c r="L11" s="259"/>
      <c r="M11" s="259"/>
      <c r="O11" s="169"/>
    </row>
    <row r="12" spans="1:15" s="5" customFormat="1" ht="15" customHeight="1" thickBot="1">
      <c r="A12" s="26" t="s">
        <v>8</v>
      </c>
      <c r="B12" s="54" t="s">
        <v>95</v>
      </c>
      <c r="C12" s="34" t="s">
        <v>38</v>
      </c>
      <c r="D12" s="33">
        <v>680</v>
      </c>
      <c r="E12" s="36"/>
      <c r="F12" s="138">
        <v>0.13</v>
      </c>
      <c r="G12" s="38"/>
      <c r="J12" s="169"/>
      <c r="L12" s="259"/>
      <c r="M12" s="259"/>
      <c r="O12" s="169"/>
    </row>
    <row r="13" spans="1:15" s="152" customFormat="1" ht="20.100000000000001" customHeight="1" thickTop="1" thickBot="1">
      <c r="A13" s="140" t="s">
        <v>9</v>
      </c>
      <c r="B13" s="141" t="s">
        <v>93</v>
      </c>
      <c r="C13" s="153"/>
      <c r="D13" s="154"/>
      <c r="E13" s="153"/>
      <c r="F13" s="155"/>
      <c r="G13" s="156"/>
      <c r="J13" s="186"/>
      <c r="K13" s="187"/>
      <c r="L13" s="268"/>
      <c r="M13" s="268"/>
      <c r="O13" s="186"/>
    </row>
    <row r="14" spans="1:15" s="1" customFormat="1" ht="19.5" thickTop="1" thickBot="1">
      <c r="A14" s="256" t="s">
        <v>31</v>
      </c>
      <c r="B14" s="257"/>
      <c r="C14" s="257"/>
      <c r="D14" s="257"/>
      <c r="E14" s="257"/>
      <c r="F14" s="257"/>
      <c r="G14" s="258"/>
    </row>
    <row r="15" spans="1:15" s="5" customFormat="1" ht="15" customHeight="1" thickTop="1">
      <c r="A15" s="63" t="s">
        <v>1</v>
      </c>
      <c r="B15" s="61"/>
      <c r="C15" s="89"/>
      <c r="D15" s="66" t="s">
        <v>1</v>
      </c>
      <c r="E15" s="64" t="s">
        <v>1</v>
      </c>
      <c r="F15" s="67" t="s">
        <v>1</v>
      </c>
      <c r="G15" s="68" t="s">
        <v>1</v>
      </c>
      <c r="J15" s="175"/>
      <c r="L15" s="175"/>
      <c r="M15" s="175"/>
      <c r="O15" s="175"/>
    </row>
    <row r="16" spans="1:15" s="5" customFormat="1" ht="15" customHeight="1">
      <c r="A16" s="52">
        <v>201</v>
      </c>
      <c r="B16" s="54" t="s">
        <v>60</v>
      </c>
      <c r="C16" s="121">
        <v>171</v>
      </c>
      <c r="D16" s="71">
        <f>C16*$F$46</f>
        <v>0</v>
      </c>
      <c r="E16" s="170">
        <f>D16</f>
        <v>0</v>
      </c>
      <c r="F16" s="171">
        <f>E16*F$12</f>
        <v>0</v>
      </c>
      <c r="G16" s="172">
        <f>SUM(E16:F16)</f>
        <v>0</v>
      </c>
      <c r="I16" s="48"/>
      <c r="J16" s="178"/>
      <c r="L16" s="180"/>
      <c r="M16" s="181"/>
      <c r="O16" s="180"/>
    </row>
    <row r="17" spans="1:15" s="5" customFormat="1" ht="15" customHeight="1">
      <c r="A17" s="52"/>
      <c r="B17" s="54" t="s">
        <v>39</v>
      </c>
      <c r="C17" s="121">
        <v>44</v>
      </c>
      <c r="D17" s="71">
        <f>C17*$F$46</f>
        <v>0</v>
      </c>
      <c r="E17" s="170">
        <f>D17</f>
        <v>0</v>
      </c>
      <c r="F17" s="171">
        <f>E17*F$12</f>
        <v>0</v>
      </c>
      <c r="G17" s="172">
        <f>SUM(E17:F17)</f>
        <v>0</v>
      </c>
      <c r="I17" s="48"/>
      <c r="J17" s="178"/>
      <c r="L17" s="178"/>
      <c r="M17" s="179"/>
      <c r="O17" s="180"/>
    </row>
    <row r="18" spans="1:15" s="5" customFormat="1" ht="15" customHeight="1">
      <c r="A18" s="62"/>
      <c r="B18" s="54"/>
      <c r="C18" s="90"/>
      <c r="D18" s="71"/>
      <c r="E18" s="69"/>
      <c r="F18" s="73"/>
      <c r="G18" s="74"/>
      <c r="I18" s="50"/>
      <c r="J18" s="175"/>
      <c r="L18" s="175"/>
      <c r="M18" s="182"/>
      <c r="O18" s="175"/>
    </row>
    <row r="19" spans="1:15" s="5" customFormat="1" ht="15" customHeight="1">
      <c r="A19" s="52">
        <v>203</v>
      </c>
      <c r="B19" s="54" t="s">
        <v>122</v>
      </c>
      <c r="C19" s="121">
        <v>452</v>
      </c>
      <c r="D19" s="71">
        <f>C19*$F$46</f>
        <v>0</v>
      </c>
      <c r="E19" s="170">
        <f>D19</f>
        <v>0</v>
      </c>
      <c r="F19" s="171">
        <f>E19*F$12</f>
        <v>0</v>
      </c>
      <c r="G19" s="172">
        <f>SUM(E19:F19)</f>
        <v>0</v>
      </c>
      <c r="I19" s="48"/>
      <c r="J19" s="178"/>
      <c r="L19" s="178"/>
      <c r="M19" s="179"/>
      <c r="O19" s="180"/>
    </row>
    <row r="20" spans="1:15" s="4" customFormat="1" ht="15" customHeight="1">
      <c r="A20" s="62"/>
      <c r="B20" s="54" t="s">
        <v>60</v>
      </c>
      <c r="C20" s="122">
        <v>169</v>
      </c>
      <c r="D20" s="71">
        <f>C20*$F$46</f>
        <v>0</v>
      </c>
      <c r="E20" s="170">
        <f>D20</f>
        <v>0</v>
      </c>
      <c r="F20" s="171">
        <f t="shared" ref="F20:F21" si="0">E20*F$12</f>
        <v>0</v>
      </c>
      <c r="G20" s="172">
        <f>SUM(E20:F20)</f>
        <v>0</v>
      </c>
      <c r="I20" s="50"/>
      <c r="J20" s="180"/>
      <c r="L20" s="180"/>
      <c r="M20" s="181"/>
      <c r="O20" s="180"/>
    </row>
    <row r="21" spans="1:15" s="4" customFormat="1" ht="15" customHeight="1">
      <c r="A21" s="62"/>
      <c r="B21" s="54" t="s">
        <v>39</v>
      </c>
      <c r="C21" s="122">
        <v>44</v>
      </c>
      <c r="D21" s="71">
        <f>C21*$F$46</f>
        <v>0</v>
      </c>
      <c r="E21" s="170">
        <f>D21</f>
        <v>0</v>
      </c>
      <c r="F21" s="171">
        <f t="shared" si="0"/>
        <v>0</v>
      </c>
      <c r="G21" s="172">
        <f>SUM(E21:F21)</f>
        <v>0</v>
      </c>
      <c r="I21" s="50"/>
      <c r="J21" s="178"/>
      <c r="L21" s="180"/>
      <c r="M21" s="181"/>
      <c r="O21" s="180"/>
    </row>
    <row r="22" spans="1:15" s="4" customFormat="1" ht="15" customHeight="1">
      <c r="A22" s="62"/>
      <c r="B22" s="54"/>
      <c r="C22" s="122"/>
      <c r="D22" s="77"/>
      <c r="E22" s="75"/>
      <c r="F22" s="78"/>
      <c r="G22" s="79"/>
      <c r="I22" s="50"/>
      <c r="J22" s="180"/>
      <c r="L22" s="180"/>
      <c r="M22" s="181"/>
      <c r="O22" s="180"/>
    </row>
    <row r="23" spans="1:15" s="321" customFormat="1" ht="15" customHeight="1">
      <c r="A23" s="303"/>
      <c r="B23" s="319"/>
      <c r="C23" s="320"/>
      <c r="D23" s="298"/>
      <c r="E23" s="305"/>
      <c r="F23" s="299"/>
      <c r="G23" s="300"/>
      <c r="I23" s="306"/>
      <c r="J23" s="322"/>
      <c r="L23" s="322"/>
      <c r="M23" s="323"/>
      <c r="O23" s="324"/>
    </row>
    <row r="24" spans="1:15" s="321" customFormat="1" ht="15" customHeight="1">
      <c r="A24" s="303"/>
      <c r="B24" s="319"/>
      <c r="C24" s="325"/>
      <c r="D24" s="298"/>
      <c r="E24" s="305"/>
      <c r="F24" s="299"/>
      <c r="G24" s="300"/>
      <c r="I24" s="306"/>
      <c r="J24" s="322"/>
      <c r="L24" s="324"/>
      <c r="M24" s="326"/>
      <c r="O24" s="324"/>
    </row>
    <row r="25" spans="1:15" s="321" customFormat="1" ht="15" customHeight="1">
      <c r="A25" s="294"/>
      <c r="B25" s="319"/>
      <c r="C25" s="320"/>
      <c r="D25" s="298"/>
      <c r="E25" s="296"/>
      <c r="F25" s="299"/>
      <c r="G25" s="300"/>
      <c r="I25" s="302"/>
      <c r="J25" s="324"/>
      <c r="L25" s="324"/>
      <c r="M25" s="326"/>
      <c r="O25" s="324"/>
    </row>
    <row r="26" spans="1:15" s="321" customFormat="1" ht="15" customHeight="1">
      <c r="A26" s="303"/>
      <c r="B26" s="319"/>
      <c r="C26" s="320"/>
      <c r="D26" s="298"/>
      <c r="E26" s="305"/>
      <c r="F26" s="299"/>
      <c r="G26" s="300"/>
      <c r="I26" s="306"/>
      <c r="J26" s="322"/>
      <c r="L26" s="322"/>
      <c r="M26" s="323"/>
      <c r="O26" s="324"/>
    </row>
    <row r="27" spans="1:15" s="321" customFormat="1" ht="15" customHeight="1">
      <c r="A27" s="303"/>
      <c r="B27" s="319"/>
      <c r="C27" s="325"/>
      <c r="D27" s="298"/>
      <c r="E27" s="305"/>
      <c r="F27" s="299"/>
      <c r="G27" s="300"/>
      <c r="I27" s="306"/>
      <c r="J27" s="322"/>
      <c r="L27" s="324"/>
      <c r="M27" s="326"/>
      <c r="O27" s="324"/>
    </row>
    <row r="28" spans="1:15" s="321" customFormat="1" ht="15" customHeight="1">
      <c r="A28" s="294"/>
      <c r="B28" s="319"/>
      <c r="C28" s="320"/>
      <c r="D28" s="298"/>
      <c r="E28" s="296"/>
      <c r="F28" s="299"/>
      <c r="G28" s="300"/>
      <c r="I28" s="302"/>
      <c r="J28" s="324"/>
      <c r="L28" s="324"/>
      <c r="M28" s="326"/>
      <c r="O28" s="324"/>
    </row>
    <row r="29" spans="1:15" s="321" customFormat="1" ht="15" customHeight="1">
      <c r="A29" s="303"/>
      <c r="B29" s="319"/>
      <c r="C29" s="320"/>
      <c r="D29" s="298"/>
      <c r="E29" s="305"/>
      <c r="F29" s="299"/>
      <c r="G29" s="300"/>
      <c r="I29" s="306"/>
      <c r="J29" s="322"/>
      <c r="L29" s="322"/>
      <c r="M29" s="323"/>
      <c r="O29" s="324"/>
    </row>
    <row r="30" spans="1:15" s="313" customFormat="1" ht="15" customHeight="1">
      <c r="A30" s="294"/>
      <c r="B30" s="319"/>
      <c r="C30" s="325"/>
      <c r="D30" s="298"/>
      <c r="E30" s="305"/>
      <c r="F30" s="299"/>
      <c r="G30" s="300"/>
      <c r="I30" s="302"/>
      <c r="J30" s="322"/>
      <c r="L30" s="324"/>
      <c r="M30" s="326"/>
      <c r="O30" s="324"/>
    </row>
    <row r="31" spans="1:15" s="321" customFormat="1" ht="15" customHeight="1">
      <c r="A31" s="303"/>
      <c r="B31" s="319"/>
      <c r="C31" s="320"/>
      <c r="D31" s="298"/>
      <c r="E31" s="305"/>
      <c r="F31" s="299"/>
      <c r="G31" s="300"/>
      <c r="I31" s="306"/>
      <c r="J31" s="322"/>
      <c r="L31" s="322"/>
      <c r="M31" s="323"/>
      <c r="O31" s="324"/>
    </row>
    <row r="32" spans="1:15" s="321" customFormat="1" ht="15" customHeight="1">
      <c r="A32" s="303"/>
      <c r="B32" s="319"/>
      <c r="C32" s="325"/>
      <c r="D32" s="298"/>
      <c r="E32" s="305"/>
      <c r="F32" s="299"/>
      <c r="G32" s="300"/>
      <c r="I32" s="306"/>
      <c r="J32" s="322"/>
      <c r="L32" s="324"/>
      <c r="M32" s="326"/>
      <c r="O32" s="324"/>
    </row>
    <row r="33" spans="1:15" s="321" customFormat="1" ht="15" customHeight="1">
      <c r="A33" s="294"/>
      <c r="B33" s="319"/>
      <c r="C33" s="320"/>
      <c r="D33" s="298"/>
      <c r="E33" s="296"/>
      <c r="F33" s="299"/>
      <c r="G33" s="300"/>
      <c r="I33" s="302"/>
      <c r="J33" s="324"/>
      <c r="L33" s="324"/>
      <c r="M33" s="326"/>
      <c r="O33" s="324"/>
    </row>
    <row r="34" spans="1:15" s="321" customFormat="1" ht="15" customHeight="1">
      <c r="A34" s="303"/>
      <c r="B34" s="319"/>
      <c r="C34" s="320"/>
      <c r="D34" s="298"/>
      <c r="E34" s="305"/>
      <c r="F34" s="299"/>
      <c r="G34" s="300"/>
      <c r="I34" s="306"/>
      <c r="J34" s="322"/>
      <c r="L34" s="322"/>
      <c r="M34" s="323"/>
      <c r="O34" s="324"/>
    </row>
    <row r="35" spans="1:15" s="313" customFormat="1" ht="15" customHeight="1">
      <c r="A35" s="294"/>
      <c r="B35" s="319"/>
      <c r="C35" s="325"/>
      <c r="D35" s="298"/>
      <c r="E35" s="305"/>
      <c r="F35" s="299"/>
      <c r="G35" s="300"/>
      <c r="I35" s="302"/>
      <c r="J35" s="322"/>
      <c r="L35" s="324"/>
      <c r="M35" s="326"/>
      <c r="O35" s="324"/>
    </row>
    <row r="36" spans="1:15" s="313" customFormat="1" ht="15" customHeight="1">
      <c r="A36" s="294"/>
      <c r="B36" s="319"/>
      <c r="C36" s="325"/>
      <c r="D36" s="298"/>
      <c r="E36" s="305"/>
      <c r="F36" s="299"/>
      <c r="G36" s="300"/>
      <c r="I36" s="302"/>
      <c r="J36" s="322"/>
      <c r="L36" s="322"/>
      <c r="M36" s="323"/>
      <c r="O36" s="324"/>
    </row>
    <row r="37" spans="1:15" s="321" customFormat="1" ht="15" customHeight="1">
      <c r="A37" s="303"/>
      <c r="B37" s="319"/>
      <c r="C37" s="320"/>
      <c r="D37" s="298"/>
      <c r="E37" s="305"/>
      <c r="F37" s="299"/>
      <c r="G37" s="300"/>
      <c r="I37" s="306"/>
      <c r="J37" s="322"/>
      <c r="L37" s="322"/>
      <c r="M37" s="323"/>
      <c r="O37" s="324"/>
    </row>
    <row r="38" spans="1:15" s="321" customFormat="1" ht="15" customHeight="1">
      <c r="A38" s="303"/>
      <c r="B38" s="319"/>
      <c r="C38" s="325"/>
      <c r="D38" s="298"/>
      <c r="E38" s="305"/>
      <c r="F38" s="299"/>
      <c r="G38" s="300"/>
      <c r="I38" s="306"/>
      <c r="J38" s="322"/>
      <c r="L38" s="324"/>
      <c r="M38" s="326"/>
      <c r="O38" s="324"/>
    </row>
    <row r="39" spans="1:15" s="313" customFormat="1" ht="15" customHeight="1">
      <c r="A39" s="294"/>
      <c r="B39" s="319"/>
      <c r="C39" s="327"/>
      <c r="D39" s="316"/>
      <c r="E39" s="314"/>
      <c r="F39" s="316"/>
      <c r="G39" s="314"/>
      <c r="J39" s="328"/>
      <c r="L39" s="328"/>
      <c r="M39" s="328"/>
      <c r="O39" s="328"/>
    </row>
    <row r="40" spans="1:15" s="321" customFormat="1" ht="15" customHeight="1">
      <c r="A40" s="303"/>
      <c r="B40" s="319"/>
      <c r="C40" s="320"/>
      <c r="D40" s="298"/>
      <c r="E40" s="305"/>
      <c r="F40" s="299"/>
      <c r="G40" s="300"/>
      <c r="I40" s="306"/>
      <c r="J40" s="322"/>
      <c r="L40" s="322"/>
      <c r="M40" s="323"/>
      <c r="O40" s="324"/>
    </row>
    <row r="41" spans="1:15" s="321" customFormat="1" ht="15" customHeight="1" thickBot="1">
      <c r="A41" s="303"/>
      <c r="B41" s="319"/>
      <c r="C41" s="325"/>
      <c r="D41" s="298"/>
      <c r="E41" s="305"/>
      <c r="F41" s="299"/>
      <c r="G41" s="300"/>
      <c r="I41" s="306"/>
      <c r="J41" s="322"/>
      <c r="L41" s="324"/>
      <c r="M41" s="326"/>
      <c r="O41" s="324"/>
    </row>
    <row r="42" spans="1:15" s="5" customFormat="1" ht="18" customHeight="1" thickTop="1" thickBot="1">
      <c r="A42" s="118"/>
      <c r="B42" s="119"/>
      <c r="C42" s="119"/>
      <c r="D42" s="119"/>
      <c r="E42" s="119"/>
      <c r="F42" s="119"/>
      <c r="G42" s="120"/>
      <c r="H42" s="48"/>
      <c r="J42" s="48"/>
      <c r="L42" s="48"/>
      <c r="M42" s="48"/>
      <c r="O42" s="48"/>
    </row>
    <row r="43" spans="1:15" s="5" customFormat="1" ht="36" customHeight="1" thickTop="1">
      <c r="A43" s="226" t="s">
        <v>87</v>
      </c>
      <c r="B43" s="246" t="s">
        <v>97</v>
      </c>
      <c r="C43" s="247"/>
      <c r="D43" s="247"/>
      <c r="E43" s="248"/>
      <c r="F43" s="218" t="s">
        <v>108</v>
      </c>
      <c r="G43" s="219"/>
    </row>
    <row r="44" spans="1:15" s="5" customFormat="1" ht="18" customHeight="1">
      <c r="A44" s="227"/>
      <c r="B44" s="215" t="s">
        <v>40</v>
      </c>
      <c r="C44" s="216"/>
      <c r="D44" s="216"/>
      <c r="E44" s="217"/>
      <c r="F44" s="220"/>
      <c r="G44" s="221"/>
    </row>
    <row r="45" spans="1:15" s="5" customFormat="1" ht="18" customHeight="1">
      <c r="A45" s="227"/>
      <c r="B45" s="215" t="s">
        <v>86</v>
      </c>
      <c r="C45" s="216"/>
      <c r="D45" s="216"/>
      <c r="E45" s="217"/>
      <c r="F45" s="220"/>
      <c r="G45" s="221"/>
    </row>
    <row r="46" spans="1:15" s="5" customFormat="1" ht="18" customHeight="1">
      <c r="A46" s="227"/>
      <c r="B46" s="215" t="s">
        <v>41</v>
      </c>
      <c r="C46" s="216"/>
      <c r="D46" s="216"/>
      <c r="E46" s="217"/>
      <c r="F46" s="222">
        <v>0</v>
      </c>
      <c r="G46" s="224" t="s">
        <v>92</v>
      </c>
    </row>
    <row r="47" spans="1:15" s="5" customFormat="1" ht="18" customHeight="1" thickBot="1">
      <c r="A47" s="228"/>
      <c r="B47" s="243" t="s">
        <v>51</v>
      </c>
      <c r="C47" s="244"/>
      <c r="D47" s="244"/>
      <c r="E47" s="245"/>
      <c r="F47" s="223"/>
      <c r="G47" s="225"/>
    </row>
    <row r="48" spans="1:15" s="5" customFormat="1" ht="20.100000000000001" customHeight="1" thickTop="1" thickBot="1">
      <c r="A48" s="47" t="s">
        <v>10</v>
      </c>
      <c r="B48" s="214" t="str">
        <f>'100 Series'!B47</f>
        <v>Hourly Rate for repairs and authorized service outside of contractual obligations is = $0.00</v>
      </c>
      <c r="C48" s="214"/>
      <c r="D48" s="214"/>
      <c r="E48" s="214"/>
      <c r="F48" s="214"/>
      <c r="G48" s="214"/>
    </row>
    <row r="49" spans="1:15" s="5" customFormat="1" ht="15" customHeight="1" thickTop="1">
      <c r="A49" s="205" t="s">
        <v>1</v>
      </c>
      <c r="B49" s="206"/>
      <c r="C49" s="206"/>
      <c r="D49" s="206"/>
      <c r="E49" s="206"/>
      <c r="F49" s="206"/>
      <c r="G49" s="207"/>
      <c r="J49" s="6"/>
      <c r="L49" s="6"/>
      <c r="M49" s="6"/>
      <c r="O49" s="6"/>
    </row>
    <row r="50" spans="1:15" s="5" customFormat="1" ht="20.100000000000001" customHeight="1">
      <c r="A50" s="211" t="s">
        <v>18</v>
      </c>
      <c r="B50" s="212"/>
      <c r="C50" s="212"/>
      <c r="D50" s="212"/>
      <c r="E50" s="212"/>
      <c r="F50" s="212"/>
      <c r="G50" s="213"/>
    </row>
    <row r="51" spans="1:15" s="5" customFormat="1" ht="15" customHeight="1">
      <c r="A51" s="202"/>
      <c r="B51" s="203"/>
      <c r="C51" s="203"/>
      <c r="D51" s="203"/>
      <c r="E51" s="203"/>
      <c r="F51" s="203"/>
      <c r="G51" s="204"/>
      <c r="J51" s="6"/>
      <c r="L51" s="6"/>
      <c r="M51" s="6"/>
      <c r="O51" s="6"/>
    </row>
    <row r="52" spans="1:15" s="45" customFormat="1" ht="15" customHeight="1">
      <c r="A52" s="261" t="s">
        <v>98</v>
      </c>
      <c r="B52" s="262"/>
      <c r="C52" s="262"/>
      <c r="D52" s="262"/>
      <c r="E52" s="262"/>
      <c r="F52" s="262"/>
      <c r="G52" s="263"/>
    </row>
    <row r="53" spans="1:15" s="45" customFormat="1" ht="15" customHeight="1">
      <c r="A53" s="261" t="s">
        <v>99</v>
      </c>
      <c r="B53" s="262"/>
      <c r="C53" s="262"/>
      <c r="D53" s="262"/>
      <c r="E53" s="262"/>
      <c r="F53" s="262"/>
      <c r="G53" s="263"/>
    </row>
    <row r="54" spans="1:15" s="45" customFormat="1" ht="15" customHeight="1">
      <c r="A54" s="261" t="s">
        <v>100</v>
      </c>
      <c r="B54" s="262"/>
      <c r="C54" s="262"/>
      <c r="D54" s="262"/>
      <c r="E54" s="262"/>
      <c r="F54" s="262"/>
      <c r="G54" s="263"/>
    </row>
    <row r="55" spans="1:15" s="45" customFormat="1" ht="15" customHeight="1">
      <c r="A55" s="264" t="s">
        <v>101</v>
      </c>
      <c r="B55" s="265"/>
      <c r="C55" s="265"/>
      <c r="D55" s="265"/>
      <c r="E55" s="265"/>
      <c r="F55" s="265"/>
      <c r="G55" s="266"/>
      <c r="H55" s="93"/>
    </row>
    <row r="56" spans="1:15" s="45" customFormat="1" ht="15" customHeight="1">
      <c r="A56" s="264" t="s">
        <v>102</v>
      </c>
      <c r="B56" s="265"/>
      <c r="C56" s="265"/>
      <c r="D56" s="265"/>
      <c r="E56" s="265"/>
      <c r="F56" s="265"/>
      <c r="G56" s="266"/>
      <c r="H56" s="93"/>
    </row>
    <row r="57" spans="1:15" s="45" customFormat="1" ht="15" customHeight="1">
      <c r="A57" s="261" t="s">
        <v>103</v>
      </c>
      <c r="B57" s="262"/>
      <c r="C57" s="262"/>
      <c r="D57" s="262"/>
      <c r="E57" s="262"/>
      <c r="F57" s="262"/>
      <c r="G57" s="263"/>
    </row>
    <row r="58" spans="1:15" s="45" customFormat="1" ht="15" customHeight="1">
      <c r="A58" s="261" t="s">
        <v>104</v>
      </c>
      <c r="B58" s="262"/>
      <c r="C58" s="262"/>
      <c r="D58" s="262"/>
      <c r="E58" s="262"/>
      <c r="F58" s="262"/>
      <c r="G58" s="263"/>
    </row>
    <row r="59" spans="1:15" s="45" customFormat="1" ht="15" customHeight="1">
      <c r="A59" s="261" t="s">
        <v>105</v>
      </c>
      <c r="B59" s="262"/>
      <c r="C59" s="262"/>
      <c r="D59" s="262"/>
      <c r="E59" s="262"/>
      <c r="F59" s="262"/>
      <c r="G59" s="263"/>
    </row>
    <row r="60" spans="1:15" s="45" customFormat="1" ht="15" customHeight="1">
      <c r="A60" s="264" t="s">
        <v>106</v>
      </c>
      <c r="B60" s="265"/>
      <c r="C60" s="265"/>
      <c r="D60" s="265"/>
      <c r="E60" s="265"/>
      <c r="F60" s="265"/>
      <c r="G60" s="266"/>
      <c r="H60" s="93"/>
    </row>
    <row r="61" spans="1:15" s="5" customFormat="1" ht="15" customHeight="1">
      <c r="A61" s="10"/>
      <c r="B61" s="6"/>
      <c r="C61" s="6"/>
      <c r="D61" s="6"/>
      <c r="E61" s="6"/>
      <c r="F61" s="6"/>
      <c r="G61" s="13"/>
      <c r="J61" s="6"/>
      <c r="L61" s="6"/>
      <c r="M61" s="6"/>
      <c r="O61" s="6"/>
    </row>
    <row r="62" spans="1:15" s="5" customFormat="1" ht="15" customHeight="1">
      <c r="A62" s="10"/>
      <c r="B62" s="6"/>
      <c r="C62" s="6"/>
      <c r="D62" s="6"/>
      <c r="E62" s="6"/>
      <c r="F62" s="6"/>
      <c r="G62" s="13"/>
      <c r="J62" s="6"/>
      <c r="L62" s="6"/>
      <c r="M62" s="6"/>
      <c r="O62" s="6"/>
    </row>
    <row r="63" spans="1:15" s="5" customFormat="1" ht="15" customHeight="1">
      <c r="A63" s="10"/>
      <c r="B63" s="6"/>
      <c r="C63" s="6"/>
      <c r="D63" s="238" t="s">
        <v>30</v>
      </c>
      <c r="E63" s="238"/>
      <c r="F63" s="238"/>
      <c r="G63" s="46"/>
      <c r="J63" s="6"/>
      <c r="L63" s="6"/>
      <c r="M63" s="6"/>
      <c r="O63" s="6"/>
    </row>
    <row r="64" spans="1:15" s="5" customFormat="1" ht="15" customHeight="1">
      <c r="A64" s="10"/>
      <c r="B64" s="6"/>
      <c r="C64" s="6"/>
      <c r="D64" s="6"/>
      <c r="E64" s="6"/>
      <c r="F64" s="6"/>
      <c r="G64" s="13"/>
      <c r="J64" s="6"/>
      <c r="L64" s="6"/>
      <c r="M64" s="6"/>
      <c r="O64" s="6"/>
    </row>
    <row r="65" spans="1:15" s="5" customFormat="1" ht="15" customHeight="1">
      <c r="A65" s="10"/>
      <c r="B65" s="6"/>
      <c r="C65" s="6"/>
      <c r="D65" s="6"/>
      <c r="E65" s="6"/>
      <c r="F65" s="6"/>
      <c r="G65" s="13"/>
      <c r="J65" s="6"/>
      <c r="L65" s="6"/>
      <c r="M65" s="6"/>
      <c r="O65" s="6"/>
    </row>
    <row r="66" spans="1:15" s="5" customFormat="1" ht="15" customHeight="1">
      <c r="A66" s="10"/>
      <c r="B66" s="6"/>
      <c r="C66" s="6"/>
      <c r="D66" s="239" t="s">
        <v>42</v>
      </c>
      <c r="E66" s="239"/>
      <c r="F66" s="239"/>
      <c r="G66" s="162"/>
      <c r="J66" s="6"/>
      <c r="L66" s="6"/>
      <c r="M66" s="6"/>
      <c r="O66" s="6"/>
    </row>
    <row r="67" spans="1:15" s="5" customFormat="1" ht="15" customHeight="1">
      <c r="A67" s="10"/>
      <c r="B67" s="6"/>
      <c r="C67" s="6"/>
      <c r="D67" s="6"/>
      <c r="E67" s="6"/>
      <c r="F67" s="6"/>
      <c r="G67" s="13"/>
      <c r="J67" s="6"/>
      <c r="L67" s="6"/>
      <c r="M67" s="6"/>
      <c r="O67" s="6"/>
    </row>
    <row r="68" spans="1:15" s="5" customFormat="1" ht="15" customHeight="1">
      <c r="A68" s="10"/>
      <c r="B68" s="6"/>
      <c r="C68" s="6"/>
      <c r="D68" s="6"/>
      <c r="E68" s="6"/>
      <c r="F68" s="6"/>
      <c r="G68" s="13"/>
      <c r="J68" s="6"/>
      <c r="L68" s="6"/>
      <c r="M68" s="6"/>
      <c r="O68" s="6"/>
    </row>
    <row r="69" spans="1:15" s="5" customFormat="1" ht="20.100000000000001" customHeight="1">
      <c r="A69" s="236" t="s">
        <v>52</v>
      </c>
      <c r="B69" s="237"/>
      <c r="C69" s="49">
        <v>30</v>
      </c>
      <c r="D69" s="50" t="s">
        <v>54</v>
      </c>
      <c r="E69" s="237" t="s">
        <v>55</v>
      </c>
      <c r="F69" s="237"/>
      <c r="G69" s="13"/>
      <c r="J69" s="49"/>
      <c r="L69" s="49"/>
      <c r="M69" s="49"/>
      <c r="O69" s="49"/>
    </row>
    <row r="70" spans="1:15" s="5" customFormat="1" ht="15" customHeight="1" thickBot="1">
      <c r="A70" s="234"/>
      <c r="B70" s="235"/>
      <c r="C70" s="17"/>
      <c r="D70" s="16"/>
      <c r="E70" s="16"/>
      <c r="F70" s="18"/>
      <c r="G70" s="19"/>
      <c r="J70" s="49"/>
      <c r="L70" s="49"/>
      <c r="M70" s="49"/>
      <c r="O70" s="49"/>
    </row>
    <row r="71" spans="1:15" s="5" customFormat="1" ht="15" customHeight="1" thickTop="1"/>
    <row r="72" spans="1:15" s="5" customFormat="1" ht="15" customHeight="1"/>
    <row r="73" spans="1:15" s="5" customFormat="1" ht="15" customHeight="1"/>
    <row r="74" spans="1:15" s="5" customFormat="1" ht="15" customHeight="1"/>
    <row r="75" spans="1:15" s="5" customFormat="1" ht="15" customHeight="1"/>
    <row r="76" spans="1:15" s="5" customFormat="1" ht="15" customHeight="1"/>
    <row r="77" spans="1:15" s="5" customFormat="1" ht="15" customHeight="1"/>
    <row r="78" spans="1:15" s="5" customFormat="1" ht="15" customHeight="1"/>
    <row r="79" spans="1:15" s="5" customFormat="1" ht="15" customHeight="1"/>
    <row r="80" spans="1:15" s="5" customFormat="1" ht="15" customHeight="1"/>
    <row r="81" s="5" customFormat="1" ht="15" customHeigh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</sheetData>
  <mergeCells count="36">
    <mergeCell ref="A70:B70"/>
    <mergeCell ref="A58:G58"/>
    <mergeCell ref="A59:G59"/>
    <mergeCell ref="A60:G60"/>
    <mergeCell ref="D63:F63"/>
    <mergeCell ref="D66:F66"/>
    <mergeCell ref="A69:B69"/>
    <mergeCell ref="E69:F69"/>
    <mergeCell ref="A52:G52"/>
    <mergeCell ref="A53:G53"/>
    <mergeCell ref="A54:G54"/>
    <mergeCell ref="A55:G55"/>
    <mergeCell ref="A56:G56"/>
    <mergeCell ref="A57:G57"/>
    <mergeCell ref="G46:G47"/>
    <mergeCell ref="B47:E47"/>
    <mergeCell ref="B48:G48"/>
    <mergeCell ref="A49:G49"/>
    <mergeCell ref="A50:G50"/>
    <mergeCell ref="A51:G51"/>
    <mergeCell ref="L12:M12"/>
    <mergeCell ref="L13:M13"/>
    <mergeCell ref="A14:G14"/>
    <mergeCell ref="A43:A47"/>
    <mergeCell ref="B43:E43"/>
    <mergeCell ref="F43:G45"/>
    <mergeCell ref="B44:E44"/>
    <mergeCell ref="B45:E45"/>
    <mergeCell ref="B46:E46"/>
    <mergeCell ref="F46:F47"/>
    <mergeCell ref="A1:G1"/>
    <mergeCell ref="A2:G2"/>
    <mergeCell ref="A3:G3"/>
    <mergeCell ref="E7:F7"/>
    <mergeCell ref="E8:F8"/>
    <mergeCell ref="L11:M11"/>
  </mergeCells>
  <printOptions horizontalCentered="1"/>
  <pageMargins left="0.25" right="0.25" top="0.5" bottom="0.25" header="0.511811023622047" footer="0.511811023622047"/>
  <pageSetup paperSize="5" scale="8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67AB-A3B0-4CE1-ACD2-1090733DD60B}">
  <sheetPr>
    <pageSetUpPr fitToPage="1"/>
  </sheetPr>
  <dimension ref="A1:N244"/>
  <sheetViews>
    <sheetView view="pageBreakPreview" zoomScaleNormal="100" zoomScaleSheetLayoutView="100" workbookViewId="0">
      <selection activeCell="B4" sqref="B4:C4"/>
    </sheetView>
  </sheetViews>
  <sheetFormatPr defaultColWidth="9.77734375" defaultRowHeight="15"/>
  <cols>
    <col min="1" max="1" width="18.77734375" customWidth="1"/>
    <col min="2" max="5" width="10.77734375" customWidth="1"/>
    <col min="6" max="8" width="12.77734375" customWidth="1"/>
    <col min="9" max="9" width="6.77734375" style="137" customWidth="1"/>
    <col min="10" max="11" width="12.77734375" customWidth="1"/>
    <col min="12" max="13" width="6.77734375" customWidth="1"/>
    <col min="14" max="20" width="12.77734375" customWidth="1"/>
  </cols>
  <sheetData>
    <row r="1" spans="1:14" s="5" customFormat="1" ht="15" customHeight="1" thickTop="1">
      <c r="A1" s="199"/>
      <c r="B1" s="200"/>
      <c r="C1" s="200"/>
      <c r="D1" s="200"/>
      <c r="E1" s="200"/>
      <c r="F1" s="200"/>
      <c r="G1" s="200"/>
      <c r="H1" s="201"/>
      <c r="I1" s="45"/>
    </row>
    <row r="2" spans="1:14" s="5" customFormat="1" ht="20.100000000000001" customHeight="1">
      <c r="A2" s="229" t="s">
        <v>107</v>
      </c>
      <c r="B2" s="230"/>
      <c r="C2" s="230"/>
      <c r="D2" s="230"/>
      <c r="E2" s="230"/>
      <c r="F2" s="230"/>
      <c r="G2" s="230"/>
      <c r="H2" s="231"/>
      <c r="I2" s="45"/>
    </row>
    <row r="3" spans="1:14" s="5" customFormat="1" ht="15" customHeight="1">
      <c r="A3" s="202"/>
      <c r="B3" s="203"/>
      <c r="C3" s="203"/>
      <c r="D3" s="203"/>
      <c r="E3" s="203"/>
      <c r="F3" s="203"/>
      <c r="G3" s="203"/>
      <c r="H3" s="204"/>
      <c r="I3" s="45"/>
    </row>
    <row r="4" spans="1:14" s="5" customFormat="1" ht="15" customHeight="1">
      <c r="A4" s="164" t="s">
        <v>20</v>
      </c>
      <c r="B4" s="233" t="str">
        <f>'100 Series'!B4</f>
        <v>Merkley Oaks</v>
      </c>
      <c r="C4" s="233"/>
      <c r="D4" s="12"/>
      <c r="E4" s="12"/>
      <c r="F4" s="163" t="s">
        <v>0</v>
      </c>
      <c r="G4" s="161">
        <f>'100 Series'!G4</f>
        <v>45748</v>
      </c>
      <c r="H4" s="13"/>
      <c r="I4" s="45"/>
    </row>
    <row r="5" spans="1:14" s="5" customFormat="1" ht="15" customHeight="1">
      <c r="A5" s="164" t="s">
        <v>21</v>
      </c>
      <c r="B5" s="267" t="s">
        <v>56</v>
      </c>
      <c r="C5" s="267"/>
      <c r="D5" s="6"/>
      <c r="E5" s="6"/>
      <c r="F5" s="163" t="s">
        <v>2</v>
      </c>
      <c r="G5" s="20" t="str">
        <f>'100 Series'!G5</f>
        <v>XXX - XXX</v>
      </c>
      <c r="H5" s="14"/>
      <c r="I5" s="45"/>
    </row>
    <row r="6" spans="1:14" s="5" customFormat="1" ht="15" customHeight="1">
      <c r="A6" s="164"/>
      <c r="B6" s="6" t="s">
        <v>1</v>
      </c>
      <c r="C6" s="6"/>
      <c r="D6" s="6"/>
      <c r="E6" s="6"/>
      <c r="F6" s="6"/>
      <c r="G6" s="6"/>
      <c r="H6" s="13"/>
      <c r="I6" s="45"/>
    </row>
    <row r="7" spans="1:14" s="5" customFormat="1" ht="15" customHeight="1">
      <c r="A7" s="164" t="s">
        <v>3</v>
      </c>
      <c r="B7" s="20" t="str">
        <f>'100 Series'!B7</f>
        <v xml:space="preserve">T. B. A. </v>
      </c>
      <c r="C7" s="93"/>
      <c r="D7" s="6"/>
      <c r="E7" s="6"/>
      <c r="F7" s="233" t="str">
        <f>'100 Series'!F7</f>
        <v>CONTRACT PERIOD :</v>
      </c>
      <c r="G7" s="233"/>
      <c r="H7" s="13"/>
      <c r="I7" s="45"/>
    </row>
    <row r="8" spans="1:14" s="5" customFormat="1" ht="15" customHeight="1">
      <c r="A8" s="164" t="s">
        <v>22</v>
      </c>
      <c r="B8" s="20" t="str">
        <f>'100 Series'!B8</f>
        <v>A - 16</v>
      </c>
      <c r="C8" s="6"/>
      <c r="D8" s="6"/>
      <c r="E8" s="6"/>
      <c r="F8" s="249" t="str">
        <f>'100 Series'!F8</f>
        <v>April 1, 2025 to March 31, 2026</v>
      </c>
      <c r="G8" s="249"/>
      <c r="H8" s="13"/>
      <c r="I8" s="45"/>
    </row>
    <row r="9" spans="1:14" s="5" customFormat="1" ht="15" customHeight="1" thickBot="1">
      <c r="A9" s="10"/>
      <c r="B9" s="12"/>
      <c r="F9" s="15"/>
      <c r="G9" s="6"/>
      <c r="H9" s="13"/>
      <c r="I9" s="45"/>
    </row>
    <row r="10" spans="1:14" s="5" customFormat="1" ht="20.100000000000001" customHeight="1" thickTop="1" thickBot="1">
      <c r="A10" s="106"/>
      <c r="B10" s="165"/>
      <c r="C10" s="7"/>
      <c r="D10" s="8"/>
      <c r="E10" s="9"/>
      <c r="F10" s="21" t="s">
        <v>5</v>
      </c>
      <c r="G10" s="22" t="s">
        <v>19</v>
      </c>
      <c r="H10" s="23" t="s">
        <v>6</v>
      </c>
      <c r="I10" s="45"/>
    </row>
    <row r="11" spans="1:14" s="5" customFormat="1" ht="15" customHeight="1" thickTop="1">
      <c r="A11" s="25" t="s">
        <v>7</v>
      </c>
      <c r="B11" s="53"/>
      <c r="C11" s="28" t="s">
        <v>25</v>
      </c>
      <c r="D11" s="29" t="s">
        <v>26</v>
      </c>
      <c r="E11" s="30" t="s">
        <v>15</v>
      </c>
      <c r="F11" s="28"/>
      <c r="G11" s="31"/>
      <c r="H11" s="32"/>
      <c r="I11" s="45"/>
    </row>
    <row r="12" spans="1:14" s="5" customFormat="1" ht="15" customHeight="1">
      <c r="A12" s="26" t="s">
        <v>1</v>
      </c>
      <c r="B12" s="54" t="s">
        <v>16</v>
      </c>
      <c r="C12" s="34" t="s">
        <v>27</v>
      </c>
      <c r="D12" s="35" t="s">
        <v>28</v>
      </c>
      <c r="E12" s="33" t="s">
        <v>14</v>
      </c>
      <c r="F12" s="36" t="s">
        <v>11</v>
      </c>
      <c r="G12" s="37" t="s">
        <v>12</v>
      </c>
      <c r="H12" s="38" t="s">
        <v>13</v>
      </c>
      <c r="I12" s="45"/>
    </row>
    <row r="13" spans="1:14" s="5" customFormat="1" ht="15" customHeight="1">
      <c r="A13" s="26" t="s">
        <v>8</v>
      </c>
      <c r="B13" s="54" t="s">
        <v>17</v>
      </c>
      <c r="C13" s="34">
        <v>480</v>
      </c>
      <c r="D13" s="35">
        <v>480</v>
      </c>
      <c r="E13" s="33">
        <v>481</v>
      </c>
      <c r="F13" s="36"/>
      <c r="G13" s="37"/>
      <c r="H13" s="38"/>
      <c r="I13" s="45"/>
      <c r="K13" s="109"/>
      <c r="L13" s="109"/>
      <c r="M13" s="109"/>
      <c r="N13" s="109"/>
    </row>
    <row r="14" spans="1:14" s="5" customFormat="1" ht="15" customHeight="1" thickBot="1">
      <c r="A14" s="51"/>
      <c r="B14" s="55" t="s">
        <v>1</v>
      </c>
      <c r="C14" s="39">
        <v>0.65</v>
      </c>
      <c r="D14" s="40">
        <v>0.3</v>
      </c>
      <c r="E14" s="41">
        <v>0.05</v>
      </c>
      <c r="F14" s="39">
        <v>1</v>
      </c>
      <c r="G14" s="43">
        <v>0.13</v>
      </c>
      <c r="H14" s="44"/>
      <c r="I14" s="45"/>
      <c r="K14" s="109"/>
      <c r="L14" s="109"/>
      <c r="M14" s="109"/>
      <c r="N14" s="109"/>
    </row>
    <row r="15" spans="1:14" s="152" customFormat="1" ht="20.100000000000001" customHeight="1" thickTop="1" thickBot="1">
      <c r="A15" s="140" t="s">
        <v>9</v>
      </c>
      <c r="B15" s="157"/>
      <c r="C15" s="148"/>
      <c r="D15" s="158"/>
      <c r="E15" s="149"/>
      <c r="F15" s="148"/>
      <c r="G15" s="150"/>
      <c r="H15" s="151"/>
      <c r="I15" s="159"/>
      <c r="M15" s="160"/>
      <c r="N15" s="159"/>
    </row>
    <row r="16" spans="1:14" s="5" customFormat="1" ht="15" customHeight="1" thickTop="1">
      <c r="A16" s="63" t="s">
        <v>1</v>
      </c>
      <c r="B16" s="56"/>
      <c r="C16" s="64" t="s">
        <v>1</v>
      </c>
      <c r="D16" s="65"/>
      <c r="E16" s="66" t="s">
        <v>1</v>
      </c>
      <c r="F16" s="64" t="s">
        <v>1</v>
      </c>
      <c r="G16" s="67" t="s">
        <v>1</v>
      </c>
      <c r="H16" s="68" t="s">
        <v>1</v>
      </c>
      <c r="I16" s="45"/>
      <c r="M16" s="109"/>
      <c r="N16" s="45"/>
    </row>
    <row r="17" spans="1:14" s="5" customFormat="1" ht="15" customHeight="1">
      <c r="A17" s="52">
        <v>801</v>
      </c>
      <c r="B17" s="57">
        <v>1406</v>
      </c>
      <c r="C17" s="69">
        <f>F17*C$14</f>
        <v>0</v>
      </c>
      <c r="D17" s="70">
        <f>F17*D$14</f>
        <v>0</v>
      </c>
      <c r="E17" s="71">
        <f>F17*E$14</f>
        <v>0</v>
      </c>
      <c r="F17" s="170">
        <f>G$45*B17</f>
        <v>0</v>
      </c>
      <c r="G17" s="171">
        <f>F17*G$14</f>
        <v>0</v>
      </c>
      <c r="H17" s="172">
        <f>SUM(F17:G17)</f>
        <v>0</v>
      </c>
      <c r="I17" s="45"/>
      <c r="J17" s="48"/>
      <c r="K17" s="183"/>
      <c r="L17" s="110"/>
      <c r="M17" s="111"/>
      <c r="N17" s="183"/>
    </row>
    <row r="18" spans="1:14" s="4" customFormat="1" ht="15" customHeight="1">
      <c r="A18" s="62"/>
      <c r="B18" s="58"/>
      <c r="C18" s="75"/>
      <c r="D18" s="76"/>
      <c r="E18" s="77"/>
      <c r="F18" s="75"/>
      <c r="G18" s="78"/>
      <c r="H18" s="79"/>
      <c r="I18" s="114"/>
      <c r="J18" s="50"/>
      <c r="K18" s="184"/>
      <c r="N18" s="176"/>
    </row>
    <row r="19" spans="1:14" s="5" customFormat="1" ht="15" customHeight="1">
      <c r="A19" s="52">
        <v>804</v>
      </c>
      <c r="B19" s="57">
        <v>1677</v>
      </c>
      <c r="C19" s="69">
        <f>F19*C$14</f>
        <v>0</v>
      </c>
      <c r="D19" s="70">
        <f>F19*D$14</f>
        <v>0</v>
      </c>
      <c r="E19" s="71">
        <f>F19*E$14</f>
        <v>0</v>
      </c>
      <c r="F19" s="170">
        <f>G$45*B19</f>
        <v>0</v>
      </c>
      <c r="G19" s="171">
        <f>F19*G$14</f>
        <v>0</v>
      </c>
      <c r="H19" s="172">
        <f>SUM(F19:G19)</f>
        <v>0</v>
      </c>
      <c r="I19" s="45"/>
      <c r="J19" s="48"/>
      <c r="K19" s="183"/>
      <c r="L19" s="110"/>
      <c r="M19" s="111"/>
      <c r="N19" s="183"/>
    </row>
    <row r="20" spans="1:14" s="5" customFormat="1" ht="15" customHeight="1">
      <c r="A20" s="62"/>
      <c r="B20" s="58"/>
      <c r="C20" s="69"/>
      <c r="D20" s="70"/>
      <c r="E20" s="71"/>
      <c r="F20" s="69"/>
      <c r="G20" s="73"/>
      <c r="H20" s="74"/>
      <c r="I20" s="114"/>
      <c r="J20" s="50"/>
    </row>
    <row r="21" spans="1:14" s="5" customFormat="1" ht="15" customHeight="1">
      <c r="A21" s="52">
        <v>810</v>
      </c>
      <c r="B21" s="57">
        <v>1918</v>
      </c>
      <c r="C21" s="69">
        <f>F21*C$14</f>
        <v>0</v>
      </c>
      <c r="D21" s="70">
        <f>F21*D$14</f>
        <v>0</v>
      </c>
      <c r="E21" s="71">
        <f>F21*E$14</f>
        <v>0</v>
      </c>
      <c r="F21" s="170">
        <f>G$45*B21</f>
        <v>0</v>
      </c>
      <c r="G21" s="171">
        <f>F21*G$14</f>
        <v>0</v>
      </c>
      <c r="H21" s="172">
        <f>SUM(F21:G21)</f>
        <v>0</v>
      </c>
      <c r="I21" s="45"/>
      <c r="J21" s="48"/>
      <c r="K21" s="183"/>
      <c r="L21" s="110"/>
      <c r="M21" s="111"/>
      <c r="N21" s="183"/>
    </row>
    <row r="22" spans="1:14" s="5" customFormat="1" ht="15" customHeight="1">
      <c r="A22" s="62"/>
      <c r="B22" s="58"/>
      <c r="C22" s="69"/>
      <c r="D22" s="70"/>
      <c r="E22" s="71"/>
      <c r="F22" s="69"/>
      <c r="G22" s="73"/>
      <c r="H22" s="74"/>
      <c r="I22" s="45"/>
      <c r="J22" s="50"/>
      <c r="K22" s="176"/>
      <c r="L22" s="112"/>
      <c r="M22" s="111"/>
      <c r="N22" s="176"/>
    </row>
    <row r="23" spans="1:14" s="5" customFormat="1" ht="15" customHeight="1">
      <c r="A23" s="52">
        <v>815</v>
      </c>
      <c r="B23" s="57">
        <v>2141</v>
      </c>
      <c r="C23" s="69">
        <f>F23*C$14</f>
        <v>0</v>
      </c>
      <c r="D23" s="70">
        <f>F23*D$14</f>
        <v>0</v>
      </c>
      <c r="E23" s="71">
        <f>F23*E$14</f>
        <v>0</v>
      </c>
      <c r="F23" s="170">
        <f>G$45*B23</f>
        <v>0</v>
      </c>
      <c r="G23" s="171">
        <f>F23*G$14</f>
        <v>0</v>
      </c>
      <c r="H23" s="172">
        <f>SUM(F23:G23)</f>
        <v>0</v>
      </c>
      <c r="I23" s="45"/>
      <c r="J23" s="48"/>
      <c r="K23" s="183"/>
      <c r="L23" s="110"/>
      <c r="M23" s="111"/>
      <c r="N23" s="183"/>
    </row>
    <row r="24" spans="1:14" s="5" customFormat="1" ht="15" customHeight="1">
      <c r="A24" s="62"/>
      <c r="B24" s="58"/>
      <c r="C24" s="69"/>
      <c r="D24" s="70"/>
      <c r="E24" s="71"/>
      <c r="F24" s="69"/>
      <c r="G24" s="73"/>
      <c r="H24" s="74"/>
      <c r="I24" s="45"/>
      <c r="J24" s="50"/>
      <c r="K24" s="176"/>
      <c r="L24" s="112"/>
      <c r="M24" s="111"/>
      <c r="N24" s="176"/>
    </row>
    <row r="25" spans="1:14" s="5" customFormat="1" ht="15" customHeight="1">
      <c r="A25" s="52" t="s">
        <v>57</v>
      </c>
      <c r="B25" s="57">
        <v>2251</v>
      </c>
      <c r="C25" s="69">
        <f>F25*C$14</f>
        <v>0</v>
      </c>
      <c r="D25" s="70">
        <f>F25*D$14</f>
        <v>0</v>
      </c>
      <c r="E25" s="71">
        <f>F25*E$14</f>
        <v>0</v>
      </c>
      <c r="F25" s="170">
        <f>G$45*B25</f>
        <v>0</v>
      </c>
      <c r="G25" s="171">
        <f>F25*G$14</f>
        <v>0</v>
      </c>
      <c r="H25" s="172">
        <f>SUM(F25:G25)</f>
        <v>0</v>
      </c>
      <c r="I25" s="45"/>
      <c r="J25" s="48"/>
      <c r="K25" s="183"/>
      <c r="L25" s="110"/>
      <c r="M25" s="111"/>
      <c r="N25" s="183"/>
    </row>
    <row r="26" spans="1:14" s="5" customFormat="1" ht="15" customHeight="1">
      <c r="A26" s="62"/>
      <c r="B26" s="58"/>
      <c r="C26" s="69"/>
      <c r="D26" s="70"/>
      <c r="E26" s="71"/>
      <c r="F26" s="69"/>
      <c r="G26" s="73"/>
      <c r="H26" s="74"/>
      <c r="I26" s="45"/>
      <c r="J26" s="50"/>
      <c r="K26" s="176"/>
      <c r="L26" s="110"/>
      <c r="M26" s="111"/>
      <c r="N26" s="176"/>
    </row>
    <row r="27" spans="1:14" s="3" customFormat="1" ht="15" customHeight="1">
      <c r="A27" s="52" t="s">
        <v>43</v>
      </c>
      <c r="B27" s="57">
        <v>2428</v>
      </c>
      <c r="C27" s="69">
        <f>F27*C$14</f>
        <v>0</v>
      </c>
      <c r="D27" s="70">
        <f>F27*D$14</f>
        <v>0</v>
      </c>
      <c r="E27" s="71">
        <f>F27*E$14</f>
        <v>0</v>
      </c>
      <c r="F27" s="170">
        <f>G$45*B27</f>
        <v>0</v>
      </c>
      <c r="G27" s="171">
        <f>F27*G$14</f>
        <v>0</v>
      </c>
      <c r="H27" s="172">
        <f>SUM(F27:G27)</f>
        <v>0</v>
      </c>
      <c r="I27" s="45"/>
      <c r="J27" s="48"/>
      <c r="K27" s="183"/>
      <c r="L27" s="110"/>
      <c r="M27" s="111"/>
      <c r="N27" s="183"/>
    </row>
    <row r="28" spans="1:14" s="4" customFormat="1" ht="15" customHeight="1">
      <c r="A28" s="62"/>
      <c r="B28" s="58"/>
      <c r="C28" s="80"/>
      <c r="D28" s="81"/>
      <c r="E28" s="82"/>
      <c r="F28" s="80"/>
      <c r="G28" s="83"/>
      <c r="H28" s="79"/>
      <c r="I28" s="129"/>
      <c r="K28" s="185"/>
      <c r="L28" s="110"/>
      <c r="M28" s="111"/>
      <c r="N28" s="185"/>
    </row>
    <row r="29" spans="1:14" s="5" customFormat="1" ht="15" customHeight="1">
      <c r="A29" s="52">
        <v>830</v>
      </c>
      <c r="B29" s="57">
        <v>2438</v>
      </c>
      <c r="C29" s="69">
        <f>F29*C$14</f>
        <v>0</v>
      </c>
      <c r="D29" s="70">
        <f>F29*D$14</f>
        <v>0</v>
      </c>
      <c r="E29" s="71">
        <f>F29*E$14</f>
        <v>0</v>
      </c>
      <c r="F29" s="170">
        <f>G$45*B29</f>
        <v>0</v>
      </c>
      <c r="G29" s="171">
        <f>F29*G$14</f>
        <v>0</v>
      </c>
      <c r="H29" s="172">
        <f>SUM(F29:G29)</f>
        <v>0</v>
      </c>
      <c r="I29" s="45"/>
      <c r="J29" s="48"/>
      <c r="K29" s="183"/>
      <c r="L29" s="110"/>
      <c r="M29" s="111"/>
      <c r="N29" s="183"/>
    </row>
    <row r="30" spans="1:14" s="4" customFormat="1" ht="15" customHeight="1">
      <c r="A30" s="62"/>
      <c r="B30" s="58"/>
      <c r="C30" s="75"/>
      <c r="D30" s="76"/>
      <c r="E30" s="77"/>
      <c r="F30" s="75"/>
      <c r="G30" s="78"/>
      <c r="H30" s="79"/>
      <c r="M30" s="114"/>
    </row>
    <row r="31" spans="1:14" s="5" customFormat="1" ht="15" customHeight="1">
      <c r="A31" s="52">
        <v>870</v>
      </c>
      <c r="B31" s="57">
        <v>2769</v>
      </c>
      <c r="C31" s="69">
        <f>F31*C$14</f>
        <v>0</v>
      </c>
      <c r="D31" s="70">
        <f>F31*D$14</f>
        <v>0</v>
      </c>
      <c r="E31" s="71">
        <f>F31*E$14</f>
        <v>0</v>
      </c>
      <c r="F31" s="170">
        <f>G$45*B31</f>
        <v>0</v>
      </c>
      <c r="G31" s="171">
        <f>F31*G$14</f>
        <v>0</v>
      </c>
      <c r="H31" s="172">
        <f>SUM(F31:G31)</f>
        <v>0</v>
      </c>
      <c r="I31" s="45"/>
      <c r="J31" s="48"/>
      <c r="K31" s="183"/>
      <c r="L31" s="110"/>
      <c r="M31" s="111"/>
      <c r="N31" s="183"/>
    </row>
    <row r="32" spans="1:14" s="4" customFormat="1" ht="15" customHeight="1">
      <c r="A32" s="52"/>
      <c r="B32" s="58"/>
      <c r="C32" s="75"/>
      <c r="D32" s="76"/>
      <c r="E32" s="77"/>
      <c r="F32" s="75"/>
      <c r="G32" s="78"/>
      <c r="H32" s="79"/>
      <c r="I32" s="114"/>
    </row>
    <row r="33" spans="1:14" s="4" customFormat="1" ht="15" customHeight="1">
      <c r="A33" s="62"/>
      <c r="B33" s="58"/>
      <c r="C33" s="75"/>
      <c r="D33" s="76"/>
      <c r="E33" s="77"/>
      <c r="F33" s="75"/>
      <c r="G33" s="78"/>
      <c r="H33" s="79"/>
      <c r="I33" s="114"/>
    </row>
    <row r="34" spans="1:14" s="4" customFormat="1" ht="15" customHeight="1">
      <c r="A34" s="62"/>
      <c r="B34" s="58"/>
      <c r="C34" s="75"/>
      <c r="D34" s="76"/>
      <c r="E34" s="77"/>
      <c r="F34" s="75"/>
      <c r="G34" s="78"/>
      <c r="H34" s="79"/>
      <c r="I34" s="114"/>
    </row>
    <row r="35" spans="1:14" s="4" customFormat="1" ht="15" customHeight="1">
      <c r="A35" s="62"/>
      <c r="B35" s="58"/>
      <c r="C35" s="75"/>
      <c r="D35" s="76"/>
      <c r="E35" s="77"/>
      <c r="F35" s="75"/>
      <c r="G35" s="78"/>
      <c r="H35" s="79"/>
      <c r="I35" s="114"/>
    </row>
    <row r="36" spans="1:14" s="4" customFormat="1" ht="15" customHeight="1">
      <c r="A36" s="62"/>
      <c r="B36" s="58"/>
      <c r="C36" s="75"/>
      <c r="D36" s="76"/>
      <c r="E36" s="77"/>
      <c r="F36" s="75"/>
      <c r="G36" s="78"/>
      <c r="H36" s="79"/>
      <c r="I36" s="114"/>
    </row>
    <row r="37" spans="1:14" s="4" customFormat="1" ht="15" customHeight="1">
      <c r="A37" s="62"/>
      <c r="B37" s="58"/>
      <c r="C37" s="75"/>
      <c r="D37" s="76"/>
      <c r="E37" s="77"/>
      <c r="F37" s="75"/>
      <c r="G37" s="78"/>
      <c r="H37" s="79"/>
      <c r="I37" s="114"/>
    </row>
    <row r="38" spans="1:14" s="4" customFormat="1" ht="15" customHeight="1" thickBot="1">
      <c r="A38" s="24"/>
      <c r="B38" s="59"/>
      <c r="C38" s="84"/>
      <c r="D38" s="85"/>
      <c r="E38" s="86"/>
      <c r="F38" s="84"/>
      <c r="G38" s="87"/>
      <c r="H38" s="88"/>
      <c r="I38" s="114"/>
    </row>
    <row r="39" spans="1:14" s="4" customFormat="1" ht="20.100000000000001" customHeight="1" thickTop="1">
      <c r="A39" s="250" t="s">
        <v>29</v>
      </c>
      <c r="B39" s="251"/>
      <c r="C39" s="251"/>
      <c r="D39" s="251"/>
      <c r="E39" s="251"/>
      <c r="F39" s="251"/>
      <c r="G39" s="251"/>
      <c r="H39" s="252"/>
      <c r="I39" s="45"/>
    </row>
    <row r="40" spans="1:14" s="4" customFormat="1" ht="20.100000000000001" customHeight="1" thickBot="1">
      <c r="A40" s="253" t="s">
        <v>50</v>
      </c>
      <c r="B40" s="254"/>
      <c r="C40" s="254"/>
      <c r="D40" s="254"/>
      <c r="E40" s="254"/>
      <c r="F40" s="254"/>
      <c r="G40" s="254"/>
      <c r="H40" s="255"/>
      <c r="I40" s="45"/>
    </row>
    <row r="41" spans="1:14" s="4" customFormat="1" ht="15" customHeight="1" thickTop="1" thickBot="1">
      <c r="A41" s="108"/>
      <c r="B41" s="48"/>
      <c r="C41" s="48"/>
      <c r="D41" s="48"/>
      <c r="E41" s="48"/>
      <c r="F41" s="48"/>
      <c r="G41" s="48"/>
      <c r="H41" s="115"/>
      <c r="I41" s="45"/>
      <c r="M41" s="113"/>
      <c r="N41" s="114"/>
    </row>
    <row r="42" spans="1:14" s="5" customFormat="1" ht="36" customHeight="1" thickTop="1">
      <c r="A42" s="226" t="s">
        <v>87</v>
      </c>
      <c r="B42" s="246" t="s">
        <v>97</v>
      </c>
      <c r="C42" s="247"/>
      <c r="D42" s="247"/>
      <c r="E42" s="247"/>
      <c r="F42" s="248"/>
      <c r="G42" s="218" t="s">
        <v>108</v>
      </c>
      <c r="H42" s="219"/>
      <c r="I42" s="45"/>
    </row>
    <row r="43" spans="1:14" s="5" customFormat="1" ht="18" customHeight="1">
      <c r="A43" s="227"/>
      <c r="B43" s="215" t="s">
        <v>40</v>
      </c>
      <c r="C43" s="216"/>
      <c r="D43" s="216"/>
      <c r="E43" s="216"/>
      <c r="F43" s="217"/>
      <c r="G43" s="220"/>
      <c r="H43" s="221"/>
      <c r="I43" s="45"/>
      <c r="K43" s="183"/>
    </row>
    <row r="44" spans="1:14" s="5" customFormat="1" ht="18" customHeight="1">
      <c r="A44" s="227"/>
      <c r="B44" s="215" t="s">
        <v>86</v>
      </c>
      <c r="C44" s="216"/>
      <c r="D44" s="216"/>
      <c r="E44" s="216"/>
      <c r="F44" s="217"/>
      <c r="G44" s="220"/>
      <c r="H44" s="221"/>
      <c r="I44" s="45"/>
    </row>
    <row r="45" spans="1:14" s="5" customFormat="1" ht="18" customHeight="1">
      <c r="A45" s="227"/>
      <c r="B45" s="215" t="s">
        <v>41</v>
      </c>
      <c r="C45" s="216"/>
      <c r="D45" s="216"/>
      <c r="E45" s="216"/>
      <c r="F45" s="217"/>
      <c r="G45" s="222">
        <v>0</v>
      </c>
      <c r="H45" s="224" t="s">
        <v>92</v>
      </c>
      <c r="I45" s="45"/>
    </row>
    <row r="46" spans="1:14" s="5" customFormat="1" ht="18" customHeight="1" thickBot="1">
      <c r="A46" s="228"/>
      <c r="B46" s="243" t="s">
        <v>51</v>
      </c>
      <c r="C46" s="244"/>
      <c r="D46" s="244"/>
      <c r="E46" s="244"/>
      <c r="F46" s="245"/>
      <c r="G46" s="223"/>
      <c r="H46" s="225"/>
      <c r="I46" s="45"/>
    </row>
    <row r="47" spans="1:14" s="5" customFormat="1" ht="20.100000000000001" customHeight="1" thickTop="1" thickBot="1">
      <c r="A47" s="47" t="s">
        <v>10</v>
      </c>
      <c r="B47" s="214" t="str">
        <f>'100 Series'!B47</f>
        <v>Hourly Rate for repairs and authorized service outside of contractual obligations is = $0.00</v>
      </c>
      <c r="C47" s="214"/>
      <c r="D47" s="214"/>
      <c r="E47" s="214"/>
      <c r="F47" s="214"/>
      <c r="G47" s="214"/>
      <c r="H47" s="214"/>
      <c r="I47" s="45"/>
    </row>
    <row r="48" spans="1:14" s="5" customFormat="1" ht="15" customHeight="1" thickTop="1">
      <c r="A48" s="205" t="s">
        <v>1</v>
      </c>
      <c r="B48" s="206"/>
      <c r="C48" s="206"/>
      <c r="D48" s="206"/>
      <c r="E48" s="206"/>
      <c r="F48" s="206"/>
      <c r="G48" s="206"/>
      <c r="H48" s="207"/>
      <c r="I48" s="45"/>
    </row>
    <row r="49" spans="1:9" s="5" customFormat="1" ht="20.100000000000001" customHeight="1">
      <c r="A49" s="211" t="s">
        <v>18</v>
      </c>
      <c r="B49" s="212"/>
      <c r="C49" s="212"/>
      <c r="D49" s="212"/>
      <c r="E49" s="212"/>
      <c r="F49" s="212"/>
      <c r="G49" s="212"/>
      <c r="H49" s="213"/>
      <c r="I49" s="45"/>
    </row>
    <row r="50" spans="1:9" s="5" customFormat="1" ht="15" customHeight="1">
      <c r="A50" s="202"/>
      <c r="B50" s="203"/>
      <c r="C50" s="203"/>
      <c r="D50" s="203"/>
      <c r="E50" s="203"/>
      <c r="F50" s="203"/>
      <c r="G50" s="203"/>
      <c r="H50" s="204"/>
      <c r="I50" s="45"/>
    </row>
    <row r="51" spans="1:9" s="45" customFormat="1" ht="15" customHeight="1">
      <c r="A51" s="208" t="s">
        <v>98</v>
      </c>
      <c r="B51" s="209"/>
      <c r="C51" s="209"/>
      <c r="D51" s="209"/>
      <c r="E51" s="209"/>
      <c r="F51" s="209"/>
      <c r="G51" s="209"/>
      <c r="H51" s="210"/>
    </row>
    <row r="52" spans="1:9" s="45" customFormat="1" ht="15" customHeight="1">
      <c r="A52" s="208" t="s">
        <v>99</v>
      </c>
      <c r="B52" s="209"/>
      <c r="C52" s="209"/>
      <c r="D52" s="209"/>
      <c r="E52" s="209"/>
      <c r="F52" s="209"/>
      <c r="G52" s="209"/>
      <c r="H52" s="210"/>
    </row>
    <row r="53" spans="1:9" s="45" customFormat="1" ht="15" customHeight="1">
      <c r="A53" s="208" t="s">
        <v>100</v>
      </c>
      <c r="B53" s="209"/>
      <c r="C53" s="209"/>
      <c r="D53" s="209"/>
      <c r="E53" s="209"/>
      <c r="F53" s="209"/>
      <c r="G53" s="209"/>
      <c r="H53" s="210"/>
    </row>
    <row r="54" spans="1:9" s="45" customFormat="1" ht="15" customHeight="1">
      <c r="A54" s="240" t="s">
        <v>101</v>
      </c>
      <c r="B54" s="241"/>
      <c r="C54" s="241"/>
      <c r="D54" s="241"/>
      <c r="E54" s="241"/>
      <c r="F54" s="241"/>
      <c r="G54" s="241"/>
      <c r="H54" s="242"/>
    </row>
    <row r="55" spans="1:9" s="45" customFormat="1" ht="15" customHeight="1">
      <c r="A55" s="240" t="s">
        <v>102</v>
      </c>
      <c r="B55" s="241"/>
      <c r="C55" s="241"/>
      <c r="D55" s="241"/>
      <c r="E55" s="241"/>
      <c r="F55" s="241"/>
      <c r="G55" s="241"/>
      <c r="H55" s="242"/>
    </row>
    <row r="56" spans="1:9" s="45" customFormat="1" ht="15" customHeight="1">
      <c r="A56" s="208" t="s">
        <v>103</v>
      </c>
      <c r="B56" s="209"/>
      <c r="C56" s="209"/>
      <c r="D56" s="209"/>
      <c r="E56" s="209"/>
      <c r="F56" s="209"/>
      <c r="G56" s="209"/>
      <c r="H56" s="210"/>
    </row>
    <row r="57" spans="1:9" s="45" customFormat="1" ht="15" customHeight="1">
      <c r="A57" s="208" t="s">
        <v>104</v>
      </c>
      <c r="B57" s="209"/>
      <c r="C57" s="209"/>
      <c r="D57" s="209"/>
      <c r="E57" s="209"/>
      <c r="F57" s="209"/>
      <c r="G57" s="209"/>
      <c r="H57" s="210"/>
    </row>
    <row r="58" spans="1:9" s="45" customFormat="1" ht="15" customHeight="1">
      <c r="A58" s="208" t="s">
        <v>105</v>
      </c>
      <c r="B58" s="209"/>
      <c r="C58" s="209"/>
      <c r="D58" s="209"/>
      <c r="E58" s="209"/>
      <c r="F58" s="209"/>
      <c r="G58" s="209"/>
      <c r="H58" s="210"/>
    </row>
    <row r="59" spans="1:9" s="45" customFormat="1" ht="15" customHeight="1">
      <c r="A59" s="240" t="s">
        <v>106</v>
      </c>
      <c r="B59" s="241"/>
      <c r="C59" s="241"/>
      <c r="D59" s="241"/>
      <c r="E59" s="241"/>
      <c r="F59" s="241"/>
      <c r="G59" s="241"/>
      <c r="H59" s="242"/>
    </row>
    <row r="60" spans="1:9" s="5" customFormat="1" ht="15" customHeight="1">
      <c r="A60" s="10"/>
      <c r="B60" s="6"/>
      <c r="C60" s="6"/>
      <c r="D60" s="6"/>
      <c r="E60" s="6"/>
      <c r="F60" s="6"/>
      <c r="G60" s="6"/>
      <c r="H60" s="13"/>
      <c r="I60" s="45"/>
    </row>
    <row r="61" spans="1:9" s="5" customFormat="1" ht="15" customHeight="1">
      <c r="A61" s="10"/>
      <c r="B61" s="6"/>
      <c r="C61" s="6"/>
      <c r="D61" s="6"/>
      <c r="E61" s="6"/>
      <c r="F61" s="6"/>
      <c r="G61" s="6"/>
      <c r="H61" s="13"/>
      <c r="I61" s="45"/>
    </row>
    <row r="62" spans="1:9" s="5" customFormat="1" ht="15" customHeight="1">
      <c r="A62" s="10"/>
      <c r="B62" s="6"/>
      <c r="C62" s="6"/>
      <c r="D62" s="6"/>
      <c r="E62" s="238" t="s">
        <v>30</v>
      </c>
      <c r="F62" s="238"/>
      <c r="G62" s="238"/>
      <c r="H62" s="46"/>
      <c r="I62" s="45"/>
    </row>
    <row r="63" spans="1:9" s="5" customFormat="1" ht="15" customHeight="1">
      <c r="A63" s="10"/>
      <c r="B63" s="6"/>
      <c r="C63" s="6"/>
      <c r="D63" s="6"/>
      <c r="E63" s="6"/>
      <c r="F63" s="116"/>
      <c r="G63" s="116"/>
      <c r="H63" s="46"/>
      <c r="I63" s="45"/>
    </row>
    <row r="64" spans="1:9" s="5" customFormat="1" ht="15" customHeight="1">
      <c r="A64" s="10"/>
      <c r="B64" s="6"/>
      <c r="C64" s="6"/>
      <c r="D64" s="6"/>
      <c r="E64" s="6"/>
      <c r="F64" s="6"/>
      <c r="G64" s="6"/>
      <c r="H64" s="13"/>
      <c r="I64" s="45"/>
    </row>
    <row r="65" spans="1:9" s="5" customFormat="1" ht="15" customHeight="1">
      <c r="A65" s="10"/>
      <c r="B65" s="6"/>
      <c r="C65" s="6"/>
      <c r="D65" s="6"/>
      <c r="E65" s="239" t="s">
        <v>42</v>
      </c>
      <c r="F65" s="239"/>
      <c r="G65" s="239"/>
      <c r="H65" s="162"/>
      <c r="I65" s="45"/>
    </row>
    <row r="66" spans="1:9" s="5" customFormat="1" ht="15" customHeight="1">
      <c r="A66" s="10"/>
      <c r="B66" s="6"/>
      <c r="C66" s="6"/>
      <c r="D66" s="6"/>
      <c r="E66" s="6"/>
      <c r="F66" s="6"/>
      <c r="G66" s="6"/>
      <c r="H66" s="13"/>
      <c r="I66" s="45"/>
    </row>
    <row r="67" spans="1:9" s="5" customFormat="1" ht="15" customHeight="1">
      <c r="A67" s="10"/>
      <c r="B67" s="6"/>
      <c r="C67" s="6"/>
      <c r="D67" s="6"/>
      <c r="E67" s="6"/>
      <c r="F67" s="6"/>
      <c r="G67" s="6"/>
      <c r="H67" s="13"/>
      <c r="I67" s="45"/>
    </row>
    <row r="68" spans="1:9" s="5" customFormat="1" ht="20.100000000000001" customHeight="1">
      <c r="A68" s="236" t="s">
        <v>52</v>
      </c>
      <c r="B68" s="237"/>
      <c r="C68" s="49">
        <v>30</v>
      </c>
      <c r="D68" s="48" t="s">
        <v>53</v>
      </c>
      <c r="E68" s="50" t="s">
        <v>54</v>
      </c>
      <c r="F68" s="237" t="s">
        <v>55</v>
      </c>
      <c r="G68" s="237"/>
      <c r="H68" s="13"/>
      <c r="I68" s="45"/>
    </row>
    <row r="69" spans="1:9" s="5" customFormat="1" ht="15" customHeight="1" thickBot="1">
      <c r="A69" s="234"/>
      <c r="B69" s="235"/>
      <c r="C69" s="17"/>
      <c r="D69" s="16"/>
      <c r="E69" s="16"/>
      <c r="F69" s="16"/>
      <c r="G69" s="18"/>
      <c r="H69" s="19"/>
      <c r="I69" s="45"/>
    </row>
    <row r="70" spans="1:9" s="5" customFormat="1" ht="15.75" thickTop="1">
      <c r="I70" s="45"/>
    </row>
    <row r="71" spans="1:9" s="5" customFormat="1">
      <c r="I71" s="45"/>
    </row>
    <row r="72" spans="1:9" s="5" customFormat="1">
      <c r="I72" s="45"/>
    </row>
    <row r="73" spans="1:9" s="5" customFormat="1">
      <c r="I73" s="45"/>
    </row>
    <row r="74" spans="1:9" s="5" customFormat="1">
      <c r="I74" s="45"/>
    </row>
    <row r="75" spans="1:9" s="5" customFormat="1">
      <c r="I75" s="45"/>
    </row>
    <row r="76" spans="1:9" s="5" customFormat="1">
      <c r="I76" s="45"/>
    </row>
    <row r="77" spans="1:9" s="5" customFormat="1">
      <c r="I77" s="45"/>
    </row>
    <row r="78" spans="1:9" s="5" customFormat="1">
      <c r="I78" s="45"/>
    </row>
    <row r="79" spans="1:9" s="5" customFormat="1">
      <c r="I79" s="45"/>
    </row>
    <row r="80" spans="1:9" s="5" customFormat="1">
      <c r="I80" s="45"/>
    </row>
    <row r="81" spans="9:9" s="5" customFormat="1">
      <c r="I81" s="45"/>
    </row>
    <row r="82" spans="9:9" s="5" customFormat="1">
      <c r="I82" s="45"/>
    </row>
    <row r="83" spans="9:9" s="5" customFormat="1">
      <c r="I83" s="45"/>
    </row>
    <row r="84" spans="9:9" s="5" customFormat="1">
      <c r="I84" s="45"/>
    </row>
    <row r="85" spans="9:9" s="5" customFormat="1">
      <c r="I85" s="45"/>
    </row>
    <row r="86" spans="9:9" s="5" customFormat="1">
      <c r="I86" s="45"/>
    </row>
    <row r="87" spans="9:9" s="5" customFormat="1">
      <c r="I87" s="45"/>
    </row>
    <row r="88" spans="9:9" s="5" customFormat="1">
      <c r="I88" s="45"/>
    </row>
    <row r="89" spans="9:9" s="5" customFormat="1">
      <c r="I89" s="45"/>
    </row>
    <row r="90" spans="9:9" s="5" customFormat="1">
      <c r="I90" s="45"/>
    </row>
    <row r="91" spans="9:9" s="5" customFormat="1">
      <c r="I91" s="45"/>
    </row>
    <row r="92" spans="9:9" s="5" customFormat="1">
      <c r="I92" s="45"/>
    </row>
    <row r="93" spans="9:9" s="5" customFormat="1">
      <c r="I93" s="45"/>
    </row>
    <row r="94" spans="9:9" s="5" customFormat="1">
      <c r="I94" s="45"/>
    </row>
    <row r="95" spans="9:9" s="5" customFormat="1">
      <c r="I95" s="45"/>
    </row>
    <row r="96" spans="9:9" s="5" customFormat="1">
      <c r="I96" s="45"/>
    </row>
    <row r="97" spans="9:9" s="5" customFormat="1">
      <c r="I97" s="45"/>
    </row>
    <row r="98" spans="9:9" s="5" customFormat="1">
      <c r="I98" s="45"/>
    </row>
    <row r="99" spans="9:9" s="5" customFormat="1">
      <c r="I99" s="45"/>
    </row>
    <row r="100" spans="9:9" s="5" customFormat="1">
      <c r="I100" s="45"/>
    </row>
    <row r="101" spans="9:9" s="5" customFormat="1">
      <c r="I101" s="45"/>
    </row>
    <row r="102" spans="9:9" s="5" customFormat="1">
      <c r="I102" s="45"/>
    </row>
    <row r="103" spans="9:9" s="5" customFormat="1">
      <c r="I103" s="45"/>
    </row>
    <row r="104" spans="9:9" s="5" customFormat="1">
      <c r="I104" s="45"/>
    </row>
    <row r="105" spans="9:9" s="5" customFormat="1">
      <c r="I105" s="45"/>
    </row>
    <row r="106" spans="9:9" s="5" customFormat="1">
      <c r="I106" s="45"/>
    </row>
    <row r="107" spans="9:9" s="5" customFormat="1">
      <c r="I107" s="45"/>
    </row>
    <row r="108" spans="9:9" s="5" customFormat="1">
      <c r="I108" s="45"/>
    </row>
    <row r="109" spans="9:9" s="5" customFormat="1">
      <c r="I109" s="45"/>
    </row>
    <row r="110" spans="9:9" s="5" customFormat="1">
      <c r="I110" s="45"/>
    </row>
    <row r="111" spans="9:9" s="5" customFormat="1">
      <c r="I111" s="45"/>
    </row>
    <row r="112" spans="9:9" s="5" customFormat="1">
      <c r="I112" s="45"/>
    </row>
    <row r="113" spans="9:9" s="5" customFormat="1">
      <c r="I113" s="45"/>
    </row>
    <row r="114" spans="9:9" s="5" customFormat="1">
      <c r="I114" s="45"/>
    </row>
    <row r="115" spans="9:9" s="5" customFormat="1">
      <c r="I115" s="45"/>
    </row>
    <row r="116" spans="9:9" s="5" customFormat="1">
      <c r="I116" s="45"/>
    </row>
    <row r="117" spans="9:9" s="5" customFormat="1">
      <c r="I117" s="45"/>
    </row>
    <row r="118" spans="9:9" s="5" customFormat="1">
      <c r="I118" s="45"/>
    </row>
    <row r="119" spans="9:9" s="5" customFormat="1">
      <c r="I119" s="45"/>
    </row>
    <row r="120" spans="9:9" s="5" customFormat="1">
      <c r="I120" s="45"/>
    </row>
    <row r="121" spans="9:9" s="5" customFormat="1">
      <c r="I121" s="45"/>
    </row>
    <row r="122" spans="9:9" s="5" customFormat="1">
      <c r="I122" s="45"/>
    </row>
    <row r="123" spans="9:9" s="5" customFormat="1">
      <c r="I123" s="45"/>
    </row>
    <row r="124" spans="9:9" s="5" customFormat="1">
      <c r="I124" s="45"/>
    </row>
    <row r="125" spans="9:9" s="5" customFormat="1">
      <c r="I125" s="45"/>
    </row>
    <row r="126" spans="9:9" s="5" customFormat="1">
      <c r="I126" s="45"/>
    </row>
    <row r="127" spans="9:9" s="5" customFormat="1">
      <c r="I127" s="45"/>
    </row>
    <row r="128" spans="9:9" s="5" customFormat="1">
      <c r="I128" s="45"/>
    </row>
    <row r="129" spans="9:9" s="5" customFormat="1">
      <c r="I129" s="45"/>
    </row>
    <row r="130" spans="9:9" s="5" customFormat="1">
      <c r="I130" s="45"/>
    </row>
    <row r="131" spans="9:9" s="5" customFormat="1">
      <c r="I131" s="45"/>
    </row>
    <row r="132" spans="9:9" s="5" customFormat="1">
      <c r="I132" s="45"/>
    </row>
    <row r="133" spans="9:9" s="5" customFormat="1">
      <c r="I133" s="45"/>
    </row>
    <row r="134" spans="9:9" s="5" customFormat="1">
      <c r="I134" s="45"/>
    </row>
    <row r="135" spans="9:9" s="5" customFormat="1">
      <c r="I135" s="45"/>
    </row>
    <row r="136" spans="9:9" s="5" customFormat="1">
      <c r="I136" s="45"/>
    </row>
    <row r="137" spans="9:9" s="5" customFormat="1">
      <c r="I137" s="45"/>
    </row>
    <row r="138" spans="9:9" s="5" customFormat="1">
      <c r="I138" s="45"/>
    </row>
    <row r="139" spans="9:9" s="5" customFormat="1">
      <c r="I139" s="45"/>
    </row>
    <row r="140" spans="9:9" s="5" customFormat="1">
      <c r="I140" s="45"/>
    </row>
    <row r="141" spans="9:9" s="5" customFormat="1">
      <c r="I141" s="45"/>
    </row>
    <row r="142" spans="9:9" s="5" customFormat="1">
      <c r="I142" s="45"/>
    </row>
    <row r="143" spans="9:9" s="5" customFormat="1">
      <c r="I143" s="45"/>
    </row>
    <row r="144" spans="9:9" s="5" customFormat="1">
      <c r="I144" s="45"/>
    </row>
    <row r="145" spans="9:9" s="5" customFormat="1">
      <c r="I145" s="45"/>
    </row>
    <row r="146" spans="9:9" s="5" customFormat="1">
      <c r="I146" s="45"/>
    </row>
    <row r="147" spans="9:9" s="5" customFormat="1">
      <c r="I147" s="45"/>
    </row>
    <row r="148" spans="9:9" s="5" customFormat="1">
      <c r="I148" s="45"/>
    </row>
    <row r="149" spans="9:9" s="5" customFormat="1">
      <c r="I149" s="45"/>
    </row>
    <row r="150" spans="9:9" s="5" customFormat="1">
      <c r="I150" s="45"/>
    </row>
    <row r="151" spans="9:9" s="5" customFormat="1">
      <c r="I151" s="45"/>
    </row>
    <row r="152" spans="9:9" s="5" customFormat="1">
      <c r="I152" s="45"/>
    </row>
    <row r="153" spans="9:9" s="5" customFormat="1">
      <c r="I153" s="45"/>
    </row>
    <row r="154" spans="9:9" s="5" customFormat="1">
      <c r="I154" s="45"/>
    </row>
    <row r="155" spans="9:9" s="5" customFormat="1">
      <c r="I155" s="45"/>
    </row>
    <row r="156" spans="9:9" s="2" customFormat="1">
      <c r="I156" s="45"/>
    </row>
    <row r="157" spans="9:9" s="2" customFormat="1">
      <c r="I157" s="45"/>
    </row>
    <row r="158" spans="9:9" s="2" customFormat="1">
      <c r="I158" s="45"/>
    </row>
    <row r="159" spans="9:9" s="2" customFormat="1">
      <c r="I159" s="45"/>
    </row>
    <row r="160" spans="9:9" s="2" customFormat="1">
      <c r="I160" s="45"/>
    </row>
    <row r="161" spans="9:9" s="2" customFormat="1">
      <c r="I161" s="45"/>
    </row>
    <row r="162" spans="9:9" s="2" customFormat="1">
      <c r="I162" s="45"/>
    </row>
    <row r="163" spans="9:9" s="2" customFormat="1">
      <c r="I163" s="45"/>
    </row>
    <row r="164" spans="9:9" s="2" customFormat="1">
      <c r="I164" s="45"/>
    </row>
    <row r="165" spans="9:9" s="2" customFormat="1">
      <c r="I165" s="45"/>
    </row>
    <row r="166" spans="9:9" s="2" customFormat="1">
      <c r="I166" s="45"/>
    </row>
    <row r="167" spans="9:9" s="2" customFormat="1">
      <c r="I167" s="45"/>
    </row>
    <row r="168" spans="9:9" s="2" customFormat="1">
      <c r="I168" s="45"/>
    </row>
    <row r="169" spans="9:9" s="2" customFormat="1">
      <c r="I169" s="45"/>
    </row>
    <row r="170" spans="9:9" s="2" customFormat="1">
      <c r="I170" s="45"/>
    </row>
    <row r="171" spans="9:9" s="2" customFormat="1">
      <c r="I171" s="45"/>
    </row>
    <row r="172" spans="9:9" s="2" customFormat="1">
      <c r="I172" s="45"/>
    </row>
    <row r="173" spans="9:9" s="2" customFormat="1">
      <c r="I173" s="45"/>
    </row>
    <row r="174" spans="9:9" s="2" customFormat="1">
      <c r="I174" s="45"/>
    </row>
    <row r="175" spans="9:9" s="2" customFormat="1">
      <c r="I175" s="45"/>
    </row>
    <row r="176" spans="9:9" s="2" customFormat="1">
      <c r="I176" s="45"/>
    </row>
    <row r="177" spans="9:9" s="2" customFormat="1">
      <c r="I177" s="45"/>
    </row>
    <row r="178" spans="9:9" s="2" customFormat="1">
      <c r="I178" s="45"/>
    </row>
    <row r="179" spans="9:9" s="2" customFormat="1">
      <c r="I179" s="45"/>
    </row>
    <row r="180" spans="9:9" s="2" customFormat="1">
      <c r="I180" s="45"/>
    </row>
    <row r="181" spans="9:9" s="2" customFormat="1">
      <c r="I181" s="45"/>
    </row>
    <row r="182" spans="9:9" s="2" customFormat="1">
      <c r="I182" s="45"/>
    </row>
    <row r="183" spans="9:9" s="2" customFormat="1">
      <c r="I183" s="45"/>
    </row>
    <row r="184" spans="9:9" s="2" customFormat="1">
      <c r="I184" s="45"/>
    </row>
    <row r="185" spans="9:9" s="2" customFormat="1">
      <c r="I185" s="45"/>
    </row>
    <row r="186" spans="9:9" s="2" customFormat="1">
      <c r="I186" s="45"/>
    </row>
    <row r="187" spans="9:9" s="2" customFormat="1">
      <c r="I187" s="45"/>
    </row>
    <row r="188" spans="9:9" s="2" customFormat="1">
      <c r="I188" s="45"/>
    </row>
    <row r="189" spans="9:9" s="2" customFormat="1">
      <c r="I189" s="45"/>
    </row>
    <row r="190" spans="9:9" s="2" customFormat="1">
      <c r="I190" s="45"/>
    </row>
    <row r="191" spans="9:9" s="2" customFormat="1">
      <c r="I191" s="45"/>
    </row>
    <row r="192" spans="9:9" s="2" customFormat="1">
      <c r="I192" s="45"/>
    </row>
    <row r="193" spans="9:9" s="2" customFormat="1">
      <c r="I193" s="45"/>
    </row>
    <row r="194" spans="9:9" s="2" customFormat="1">
      <c r="I194" s="45"/>
    </row>
    <row r="195" spans="9:9" s="2" customFormat="1">
      <c r="I195" s="45"/>
    </row>
    <row r="196" spans="9:9" s="2" customFormat="1">
      <c r="I196" s="45"/>
    </row>
    <row r="197" spans="9:9" s="2" customFormat="1">
      <c r="I197" s="45"/>
    </row>
    <row r="198" spans="9:9" s="2" customFormat="1">
      <c r="I198" s="45"/>
    </row>
    <row r="199" spans="9:9" s="2" customFormat="1">
      <c r="I199" s="45"/>
    </row>
    <row r="200" spans="9:9" s="2" customFormat="1">
      <c r="I200" s="45"/>
    </row>
    <row r="201" spans="9:9" s="2" customFormat="1">
      <c r="I201" s="45"/>
    </row>
    <row r="202" spans="9:9" s="2" customFormat="1">
      <c r="I202" s="45"/>
    </row>
    <row r="203" spans="9:9" s="2" customFormat="1">
      <c r="I203" s="45"/>
    </row>
    <row r="204" spans="9:9" s="2" customFormat="1">
      <c r="I204" s="45"/>
    </row>
    <row r="205" spans="9:9" s="2" customFormat="1">
      <c r="I205" s="45"/>
    </row>
    <row r="206" spans="9:9" s="2" customFormat="1">
      <c r="I206" s="45"/>
    </row>
    <row r="207" spans="9:9" s="2" customFormat="1">
      <c r="I207" s="45"/>
    </row>
    <row r="208" spans="9:9" s="2" customFormat="1">
      <c r="I208" s="45"/>
    </row>
    <row r="209" spans="9:9" s="2" customFormat="1">
      <c r="I209" s="45"/>
    </row>
    <row r="210" spans="9:9" s="2" customFormat="1">
      <c r="I210" s="45"/>
    </row>
    <row r="211" spans="9:9" s="2" customFormat="1">
      <c r="I211" s="45"/>
    </row>
    <row r="212" spans="9:9" s="2" customFormat="1">
      <c r="I212" s="45"/>
    </row>
    <row r="213" spans="9:9" s="2" customFormat="1">
      <c r="I213" s="45"/>
    </row>
    <row r="214" spans="9:9" s="2" customFormat="1">
      <c r="I214" s="45"/>
    </row>
    <row r="215" spans="9:9" s="2" customFormat="1">
      <c r="I215" s="45"/>
    </row>
    <row r="216" spans="9:9" s="2" customFormat="1">
      <c r="I216" s="45"/>
    </row>
    <row r="217" spans="9:9" s="2" customFormat="1">
      <c r="I217" s="45"/>
    </row>
    <row r="218" spans="9:9" s="2" customFormat="1">
      <c r="I218" s="45"/>
    </row>
    <row r="219" spans="9:9" s="2" customFormat="1">
      <c r="I219" s="45"/>
    </row>
    <row r="220" spans="9:9" s="2" customFormat="1">
      <c r="I220" s="45"/>
    </row>
    <row r="221" spans="9:9" s="2" customFormat="1">
      <c r="I221" s="45"/>
    </row>
    <row r="222" spans="9:9" s="2" customFormat="1">
      <c r="I222" s="45"/>
    </row>
    <row r="223" spans="9:9" s="2" customFormat="1">
      <c r="I223" s="45"/>
    </row>
    <row r="224" spans="9:9" s="2" customFormat="1">
      <c r="I224" s="45"/>
    </row>
    <row r="225" spans="9:9" s="2" customFormat="1">
      <c r="I225" s="45"/>
    </row>
    <row r="226" spans="9:9" s="2" customFormat="1">
      <c r="I226" s="45"/>
    </row>
    <row r="227" spans="9:9" s="2" customFormat="1">
      <c r="I227" s="45"/>
    </row>
    <row r="228" spans="9:9" s="2" customFormat="1">
      <c r="I228" s="45"/>
    </row>
    <row r="229" spans="9:9" s="2" customFormat="1">
      <c r="I229" s="45"/>
    </row>
    <row r="230" spans="9:9" s="2" customFormat="1">
      <c r="I230" s="45"/>
    </row>
    <row r="231" spans="9:9" s="2" customFormat="1">
      <c r="I231" s="45"/>
    </row>
    <row r="232" spans="9:9" s="2" customFormat="1">
      <c r="I232" s="45"/>
    </row>
    <row r="233" spans="9:9" s="2" customFormat="1">
      <c r="I233" s="45"/>
    </row>
    <row r="234" spans="9:9" s="2" customFormat="1">
      <c r="I234" s="45"/>
    </row>
    <row r="235" spans="9:9" s="2" customFormat="1">
      <c r="I235" s="45"/>
    </row>
    <row r="236" spans="9:9" s="2" customFormat="1">
      <c r="I236" s="45"/>
    </row>
    <row r="237" spans="9:9" s="2" customFormat="1">
      <c r="I237" s="45"/>
    </row>
    <row r="238" spans="9:9" s="2" customFormat="1">
      <c r="I238" s="45"/>
    </row>
    <row r="239" spans="9:9" s="2" customFormat="1">
      <c r="I239" s="45"/>
    </row>
    <row r="240" spans="9:9" s="2" customFormat="1">
      <c r="I240" s="45"/>
    </row>
    <row r="241" spans="9:9" s="2" customFormat="1">
      <c r="I241" s="45"/>
    </row>
    <row r="242" spans="9:9" s="2" customFormat="1">
      <c r="I242" s="45"/>
    </row>
    <row r="243" spans="9:9" s="2" customFormat="1">
      <c r="I243" s="45"/>
    </row>
    <row r="244" spans="9:9" s="2" customFormat="1">
      <c r="I244" s="137"/>
    </row>
  </sheetData>
  <mergeCells count="36">
    <mergeCell ref="A57:H57"/>
    <mergeCell ref="A58:H58"/>
    <mergeCell ref="A59:H59"/>
    <mergeCell ref="B47:H47"/>
    <mergeCell ref="B45:F45"/>
    <mergeCell ref="B46:F46"/>
    <mergeCell ref="A42:A46"/>
    <mergeCell ref="G45:G46"/>
    <mergeCell ref="H45:H46"/>
    <mergeCell ref="A51:H51"/>
    <mergeCell ref="A52:H52"/>
    <mergeCell ref="A53:H53"/>
    <mergeCell ref="A54:H54"/>
    <mergeCell ref="A55:H55"/>
    <mergeCell ref="A56:H56"/>
    <mergeCell ref="E62:G62"/>
    <mergeCell ref="E65:G65"/>
    <mergeCell ref="A68:B68"/>
    <mergeCell ref="F68:G68"/>
    <mergeCell ref="A69:B69"/>
    <mergeCell ref="A50:H50"/>
    <mergeCell ref="A39:H39"/>
    <mergeCell ref="A40:H40"/>
    <mergeCell ref="B42:F42"/>
    <mergeCell ref="B43:F43"/>
    <mergeCell ref="B44:F44"/>
    <mergeCell ref="G42:H44"/>
    <mergeCell ref="B5:C5"/>
    <mergeCell ref="A1:H1"/>
    <mergeCell ref="A3:H3"/>
    <mergeCell ref="A48:H48"/>
    <mergeCell ref="A49:H49"/>
    <mergeCell ref="A2:H2"/>
    <mergeCell ref="B4:C4"/>
    <mergeCell ref="F7:G7"/>
    <mergeCell ref="F8:G8"/>
  </mergeCells>
  <printOptions horizontalCentered="1"/>
  <pageMargins left="0.25" right="0.25" top="0.5" bottom="0.25" header="0.511811023622047" footer="0.511811023622047"/>
  <pageSetup paperSize="5" scale="8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F5CD-CE53-400C-B414-EF8CDB93F623}">
  <sheetPr>
    <pageSetUpPr fitToPage="1"/>
  </sheetPr>
  <dimension ref="A1:O248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2" width="18.77734375" customWidth="1"/>
    <col min="3" max="3" width="10.77734375" customWidth="1"/>
    <col min="4" max="7" width="12.77734375" customWidth="1"/>
    <col min="8" max="8" width="5.77734375" customWidth="1"/>
    <col min="9" max="9" width="12.77734375" customWidth="1"/>
    <col min="10" max="10" width="10.77734375" customWidth="1"/>
    <col min="11" max="11" width="5.77734375" customWidth="1"/>
    <col min="12" max="13" width="10.77734375" customWidth="1"/>
    <col min="14" max="14" width="6.77734375" customWidth="1"/>
    <col min="15" max="15" width="10.77734375" customWidth="1"/>
    <col min="16" max="26" width="12.77734375" customWidth="1"/>
  </cols>
  <sheetData>
    <row r="1" spans="1:15" s="5" customFormat="1" ht="15" customHeight="1" thickTop="1">
      <c r="A1" s="199"/>
      <c r="B1" s="200"/>
      <c r="C1" s="200"/>
      <c r="D1" s="200"/>
      <c r="E1" s="200"/>
      <c r="F1" s="200"/>
      <c r="G1" s="201"/>
    </row>
    <row r="2" spans="1:15" s="5" customFormat="1" ht="20.100000000000001" customHeight="1">
      <c r="A2" s="229" t="s">
        <v>107</v>
      </c>
      <c r="B2" s="230"/>
      <c r="C2" s="230"/>
      <c r="D2" s="230"/>
      <c r="E2" s="230"/>
      <c r="F2" s="230"/>
      <c r="G2" s="231"/>
    </row>
    <row r="3" spans="1:15" s="5" customFormat="1" ht="15" customHeight="1">
      <c r="A3" s="202"/>
      <c r="B3" s="203"/>
      <c r="C3" s="203"/>
      <c r="D3" s="203"/>
      <c r="E3" s="203"/>
      <c r="F3" s="203"/>
      <c r="G3" s="204"/>
      <c r="J3" s="6"/>
      <c r="L3" s="6"/>
      <c r="M3" s="6"/>
      <c r="O3" s="6"/>
    </row>
    <row r="4" spans="1:15" s="5" customFormat="1" ht="15" customHeight="1">
      <c r="A4" s="164" t="s">
        <v>20</v>
      </c>
      <c r="B4" s="166" t="str">
        <f>'100 Series'!B4</f>
        <v>Merkley Oaks</v>
      </c>
      <c r="C4" s="93"/>
      <c r="D4" s="12"/>
      <c r="E4" s="163" t="s">
        <v>0</v>
      </c>
      <c r="F4" s="161">
        <f>'100 Series'!G4</f>
        <v>45748</v>
      </c>
      <c r="G4" s="13"/>
      <c r="J4" s="93"/>
      <c r="L4" s="93"/>
      <c r="M4" s="93"/>
      <c r="O4" s="93"/>
    </row>
    <row r="5" spans="1:15" s="5" customFormat="1" ht="15" customHeight="1">
      <c r="A5" s="164" t="s">
        <v>21</v>
      </c>
      <c r="B5" s="166" t="str">
        <f>'800 Series'!B5</f>
        <v xml:space="preserve">800 SERIES </v>
      </c>
      <c r="C5" s="93"/>
      <c r="D5" s="6"/>
      <c r="E5" s="163" t="s">
        <v>2</v>
      </c>
      <c r="F5" s="20" t="str">
        <f>'100 Series'!G5</f>
        <v>XXX - XXX</v>
      </c>
      <c r="G5" s="14"/>
      <c r="J5" s="93"/>
      <c r="L5" s="93"/>
      <c r="M5" s="93"/>
      <c r="O5" s="93"/>
    </row>
    <row r="6" spans="1:15" s="5" customFormat="1" ht="15" customHeight="1">
      <c r="A6" s="164"/>
      <c r="B6" s="176" t="s">
        <v>1</v>
      </c>
      <c r="C6" s="6"/>
      <c r="D6" s="6"/>
      <c r="E6" s="6"/>
      <c r="F6" s="6"/>
      <c r="G6" s="13"/>
      <c r="J6" s="6"/>
      <c r="L6" s="6"/>
      <c r="M6" s="6"/>
      <c r="O6" s="6"/>
    </row>
    <row r="7" spans="1:15" s="5" customFormat="1" ht="15" customHeight="1">
      <c r="A7" s="164" t="s">
        <v>3</v>
      </c>
      <c r="B7" s="20" t="str">
        <f>'100 Series'!B7</f>
        <v xml:space="preserve">T. B. A. </v>
      </c>
      <c r="C7" s="93"/>
      <c r="D7" s="6"/>
      <c r="E7" s="233" t="str">
        <f>'100 Series'!F7</f>
        <v>CONTRACT PERIOD :</v>
      </c>
      <c r="F7" s="233"/>
      <c r="G7" s="13"/>
      <c r="J7" s="93"/>
      <c r="L7" s="93"/>
      <c r="M7" s="93"/>
      <c r="O7" s="93"/>
    </row>
    <row r="8" spans="1:15" s="5" customFormat="1" ht="15" customHeight="1">
      <c r="A8" s="164" t="s">
        <v>22</v>
      </c>
      <c r="B8" s="20" t="str">
        <f>'100 Series'!B8</f>
        <v>A - 16</v>
      </c>
      <c r="C8" s="6"/>
      <c r="D8" s="6"/>
      <c r="E8" s="249" t="str">
        <f>'100 Series'!F8</f>
        <v>April 1, 2025 to March 31, 2026</v>
      </c>
      <c r="F8" s="249"/>
      <c r="G8" s="13"/>
      <c r="J8" s="6"/>
      <c r="L8" s="6"/>
      <c r="M8" s="6"/>
      <c r="O8" s="6"/>
    </row>
    <row r="9" spans="1:15" s="5" customFormat="1" ht="15" customHeight="1" thickBot="1">
      <c r="A9" s="10"/>
      <c r="B9" s="12"/>
      <c r="E9" s="15"/>
      <c r="F9" s="6"/>
      <c r="G9" s="13"/>
    </row>
    <row r="10" spans="1:15" s="5" customFormat="1" ht="20.100000000000001" customHeight="1" thickTop="1" thickBot="1">
      <c r="A10" s="106"/>
      <c r="B10" s="165"/>
      <c r="C10" s="7"/>
      <c r="D10" s="9"/>
      <c r="E10" s="21" t="s">
        <v>5</v>
      </c>
      <c r="F10" s="22" t="s">
        <v>19</v>
      </c>
      <c r="G10" s="23" t="s">
        <v>6</v>
      </c>
      <c r="J10" s="176"/>
      <c r="L10" s="176"/>
      <c r="M10" s="176"/>
      <c r="O10" s="176"/>
    </row>
    <row r="11" spans="1:15" s="5" customFormat="1" ht="15" customHeight="1" thickTop="1">
      <c r="A11" s="26" t="s">
        <v>7</v>
      </c>
      <c r="B11" s="54" t="s">
        <v>94</v>
      </c>
      <c r="C11" s="34" t="s">
        <v>58</v>
      </c>
      <c r="D11" s="33" t="s">
        <v>37</v>
      </c>
      <c r="E11" s="36" t="s">
        <v>11</v>
      </c>
      <c r="F11" s="37" t="s">
        <v>12</v>
      </c>
      <c r="G11" s="38" t="s">
        <v>13</v>
      </c>
      <c r="J11" s="169"/>
      <c r="L11" s="259"/>
      <c r="M11" s="259"/>
      <c r="O11" s="169"/>
    </row>
    <row r="12" spans="1:15" s="5" customFormat="1" ht="15" customHeight="1" thickBot="1">
      <c r="A12" s="26" t="s">
        <v>8</v>
      </c>
      <c r="B12" s="54" t="s">
        <v>95</v>
      </c>
      <c r="C12" s="34" t="s">
        <v>38</v>
      </c>
      <c r="D12" s="33">
        <v>680</v>
      </c>
      <c r="E12" s="36"/>
      <c r="F12" s="138">
        <v>0.13</v>
      </c>
      <c r="G12" s="38"/>
      <c r="J12" s="169"/>
      <c r="L12" s="259"/>
      <c r="M12" s="259"/>
      <c r="O12" s="169"/>
    </row>
    <row r="13" spans="1:15" s="152" customFormat="1" ht="20.100000000000001" customHeight="1" thickTop="1" thickBot="1">
      <c r="A13" s="140" t="s">
        <v>9</v>
      </c>
      <c r="B13" s="141" t="s">
        <v>93</v>
      </c>
      <c r="C13" s="153"/>
      <c r="D13" s="154"/>
      <c r="E13" s="153"/>
      <c r="F13" s="155"/>
      <c r="G13" s="156"/>
      <c r="J13" s="186"/>
      <c r="K13" s="187"/>
      <c r="L13" s="268"/>
      <c r="M13" s="268"/>
      <c r="O13" s="186"/>
    </row>
    <row r="14" spans="1:15" s="1" customFormat="1" ht="19.5" thickTop="1" thickBot="1">
      <c r="A14" s="256" t="s">
        <v>31</v>
      </c>
      <c r="B14" s="257"/>
      <c r="C14" s="257"/>
      <c r="D14" s="257"/>
      <c r="E14" s="257"/>
      <c r="F14" s="257"/>
      <c r="G14" s="258"/>
    </row>
    <row r="15" spans="1:15" s="5" customFormat="1" ht="15" customHeight="1" thickTop="1">
      <c r="A15" s="63" t="s">
        <v>1</v>
      </c>
      <c r="B15" s="61"/>
      <c r="C15" s="89"/>
      <c r="D15" s="66" t="s">
        <v>1</v>
      </c>
      <c r="E15" s="64" t="s">
        <v>1</v>
      </c>
      <c r="F15" s="67" t="s">
        <v>1</v>
      </c>
      <c r="G15" s="68" t="s">
        <v>1</v>
      </c>
      <c r="J15" s="175"/>
      <c r="L15" s="175"/>
      <c r="M15" s="175"/>
      <c r="O15" s="175"/>
    </row>
    <row r="16" spans="1:15" s="5" customFormat="1" ht="15" customHeight="1">
      <c r="A16" s="52">
        <v>801</v>
      </c>
      <c r="B16" s="54" t="s">
        <v>59</v>
      </c>
      <c r="C16" s="121">
        <v>315</v>
      </c>
      <c r="D16" s="71">
        <f>C16*$F$46</f>
        <v>0</v>
      </c>
      <c r="E16" s="170">
        <f>D16</f>
        <v>0</v>
      </c>
      <c r="F16" s="171">
        <f>E16*F$12</f>
        <v>0</v>
      </c>
      <c r="G16" s="172">
        <f>SUM(E16:F16)</f>
        <v>0</v>
      </c>
      <c r="I16" s="48"/>
      <c r="J16" s="178"/>
      <c r="L16" s="178"/>
      <c r="M16" s="179"/>
      <c r="O16" s="180"/>
    </row>
    <row r="17" spans="1:15" s="4" customFormat="1" ht="15" customHeight="1">
      <c r="A17" s="62"/>
      <c r="B17" s="54" t="s">
        <v>60</v>
      </c>
      <c r="C17" s="122">
        <v>166</v>
      </c>
      <c r="D17" s="71">
        <f>C17*$F$46</f>
        <v>0</v>
      </c>
      <c r="E17" s="170">
        <f>D17</f>
        <v>0</v>
      </c>
      <c r="F17" s="171">
        <f t="shared" ref="F17:F31" si="0">E17*F$12</f>
        <v>0</v>
      </c>
      <c r="G17" s="172">
        <f>SUM(E17:F17)</f>
        <v>0</v>
      </c>
      <c r="I17" s="50"/>
      <c r="J17" s="180"/>
      <c r="L17" s="180"/>
      <c r="M17" s="181"/>
      <c r="O17" s="180"/>
    </row>
    <row r="18" spans="1:15" s="4" customFormat="1" ht="15" customHeight="1">
      <c r="A18" s="62"/>
      <c r="B18" s="54" t="s">
        <v>39</v>
      </c>
      <c r="C18" s="122">
        <v>46</v>
      </c>
      <c r="D18" s="71">
        <f>C18*$F$46</f>
        <v>0</v>
      </c>
      <c r="E18" s="170">
        <f>D18</f>
        <v>0</v>
      </c>
      <c r="F18" s="171">
        <f t="shared" si="0"/>
        <v>0</v>
      </c>
      <c r="G18" s="172">
        <f>SUM(E18:F18)</f>
        <v>0</v>
      </c>
      <c r="I18" s="50"/>
      <c r="J18" s="178"/>
      <c r="L18" s="180"/>
      <c r="M18" s="181"/>
      <c r="O18" s="180"/>
    </row>
    <row r="19" spans="1:15" s="4" customFormat="1" ht="15" customHeight="1">
      <c r="A19" s="62"/>
      <c r="B19" s="54"/>
      <c r="C19" s="122"/>
      <c r="D19" s="77"/>
      <c r="E19" s="75"/>
      <c r="F19" s="78"/>
      <c r="G19" s="79"/>
      <c r="I19" s="50"/>
      <c r="J19" s="180"/>
      <c r="L19" s="180"/>
      <c r="M19" s="181"/>
      <c r="O19" s="180"/>
    </row>
    <row r="20" spans="1:15" s="5" customFormat="1" ht="15" customHeight="1">
      <c r="A20" s="52">
        <v>804</v>
      </c>
      <c r="B20" s="54" t="s">
        <v>60</v>
      </c>
      <c r="C20" s="121">
        <v>189</v>
      </c>
      <c r="D20" s="71">
        <f>C20*$F$46</f>
        <v>0</v>
      </c>
      <c r="E20" s="170">
        <f>D20</f>
        <v>0</v>
      </c>
      <c r="F20" s="171">
        <f t="shared" si="0"/>
        <v>0</v>
      </c>
      <c r="G20" s="172">
        <f>SUM(E20:F20)</f>
        <v>0</v>
      </c>
      <c r="I20" s="48"/>
      <c r="J20" s="178"/>
      <c r="L20" s="180"/>
      <c r="M20" s="181"/>
      <c r="O20" s="180"/>
    </row>
    <row r="21" spans="1:15" s="5" customFormat="1" ht="15" customHeight="1">
      <c r="A21" s="52"/>
      <c r="B21" s="54" t="s">
        <v>39</v>
      </c>
      <c r="C21" s="121">
        <v>44</v>
      </c>
      <c r="D21" s="71">
        <f>C21*$F$46</f>
        <v>0</v>
      </c>
      <c r="E21" s="170">
        <f>D21</f>
        <v>0</v>
      </c>
      <c r="F21" s="171">
        <f t="shared" si="0"/>
        <v>0</v>
      </c>
      <c r="G21" s="172">
        <f>SUM(E21:F21)</f>
        <v>0</v>
      </c>
      <c r="I21" s="48"/>
      <c r="J21" s="178"/>
      <c r="L21" s="178"/>
      <c r="M21" s="179"/>
      <c r="O21" s="180"/>
    </row>
    <row r="22" spans="1:15" s="5" customFormat="1" ht="15" customHeight="1">
      <c r="A22" s="62"/>
      <c r="B22" s="54"/>
      <c r="C22" s="90"/>
      <c r="D22" s="71"/>
      <c r="E22" s="69"/>
      <c r="F22" s="73"/>
      <c r="G22" s="74"/>
      <c r="I22" s="50"/>
      <c r="J22" s="175"/>
      <c r="L22" s="175"/>
      <c r="M22" s="182"/>
      <c r="O22" s="175"/>
    </row>
    <row r="23" spans="1:15" s="5" customFormat="1" ht="15" customHeight="1">
      <c r="A23" s="52">
        <v>810</v>
      </c>
      <c r="B23" s="54" t="s">
        <v>59</v>
      </c>
      <c r="C23" s="121">
        <v>415</v>
      </c>
      <c r="D23" s="71">
        <f>C23*$F$46</f>
        <v>0</v>
      </c>
      <c r="E23" s="170">
        <f>D23</f>
        <v>0</v>
      </c>
      <c r="F23" s="171">
        <f t="shared" si="0"/>
        <v>0</v>
      </c>
      <c r="G23" s="172">
        <f>SUM(E23:F23)</f>
        <v>0</v>
      </c>
      <c r="I23" s="48"/>
      <c r="J23" s="178"/>
      <c r="L23" s="178"/>
      <c r="M23" s="179"/>
      <c r="O23" s="180"/>
    </row>
    <row r="24" spans="1:15" s="5" customFormat="1" ht="15" customHeight="1">
      <c r="A24" s="52"/>
      <c r="B24" s="54" t="s">
        <v>39</v>
      </c>
      <c r="C24" s="122">
        <v>43</v>
      </c>
      <c r="D24" s="71">
        <f>C24*$F$46</f>
        <v>0</v>
      </c>
      <c r="E24" s="170">
        <f>D24</f>
        <v>0</v>
      </c>
      <c r="F24" s="171">
        <f t="shared" si="0"/>
        <v>0</v>
      </c>
      <c r="G24" s="172">
        <f>SUM(E24:F24)</f>
        <v>0</v>
      </c>
      <c r="I24" s="48"/>
      <c r="J24" s="178"/>
      <c r="L24" s="180"/>
      <c r="M24" s="181"/>
      <c r="O24" s="180"/>
    </row>
    <row r="25" spans="1:15" s="5" customFormat="1" ht="15" customHeight="1">
      <c r="A25" s="62"/>
      <c r="B25" s="54"/>
      <c r="C25" s="121"/>
      <c r="D25" s="71"/>
      <c r="E25" s="69"/>
      <c r="F25" s="73"/>
      <c r="G25" s="74"/>
      <c r="I25" s="50"/>
      <c r="J25" s="180"/>
      <c r="L25" s="180"/>
      <c r="M25" s="181"/>
      <c r="O25" s="180"/>
    </row>
    <row r="26" spans="1:15" s="5" customFormat="1" ht="15" customHeight="1">
      <c r="A26" s="52">
        <v>815</v>
      </c>
      <c r="B26" s="54" t="s">
        <v>59</v>
      </c>
      <c r="C26" s="121">
        <v>358</v>
      </c>
      <c r="D26" s="71">
        <f>C26*$F$46</f>
        <v>0</v>
      </c>
      <c r="E26" s="170">
        <f>D26</f>
        <v>0</v>
      </c>
      <c r="F26" s="171">
        <f t="shared" si="0"/>
        <v>0</v>
      </c>
      <c r="G26" s="172">
        <f>SUM(E26:F26)</f>
        <v>0</v>
      </c>
      <c r="I26" s="48"/>
      <c r="J26" s="178"/>
      <c r="L26" s="178"/>
      <c r="M26" s="179"/>
      <c r="O26" s="180"/>
    </row>
    <row r="27" spans="1:15" s="5" customFormat="1" ht="15" customHeight="1">
      <c r="A27" s="52"/>
      <c r="B27" s="54" t="s">
        <v>39</v>
      </c>
      <c r="C27" s="122">
        <v>43</v>
      </c>
      <c r="D27" s="71">
        <f>C27*$F$46</f>
        <v>0</v>
      </c>
      <c r="E27" s="170">
        <f>D27</f>
        <v>0</v>
      </c>
      <c r="F27" s="171">
        <f t="shared" si="0"/>
        <v>0</v>
      </c>
      <c r="G27" s="172">
        <f>SUM(E27:F27)</f>
        <v>0</v>
      </c>
      <c r="I27" s="48"/>
      <c r="J27" s="178"/>
      <c r="L27" s="180"/>
      <c r="M27" s="181"/>
      <c r="O27" s="180"/>
    </row>
    <row r="28" spans="1:15" s="5" customFormat="1" ht="15" customHeight="1">
      <c r="A28" s="62"/>
      <c r="B28" s="54"/>
      <c r="C28" s="121"/>
      <c r="D28" s="71"/>
      <c r="E28" s="69"/>
      <c r="F28" s="73"/>
      <c r="G28" s="74"/>
      <c r="I28" s="50"/>
      <c r="J28" s="180"/>
      <c r="L28" s="180"/>
      <c r="M28" s="181"/>
      <c r="O28" s="180"/>
    </row>
    <row r="29" spans="1:15" s="5" customFormat="1" ht="15" customHeight="1">
      <c r="A29" s="52">
        <v>826</v>
      </c>
      <c r="B29" s="54" t="s">
        <v>59</v>
      </c>
      <c r="C29" s="121">
        <v>370</v>
      </c>
      <c r="D29" s="71">
        <f>C29*$F$46</f>
        <v>0</v>
      </c>
      <c r="E29" s="170">
        <f>D29</f>
        <v>0</v>
      </c>
      <c r="F29" s="171">
        <f t="shared" si="0"/>
        <v>0</v>
      </c>
      <c r="G29" s="172">
        <f>SUM(E29:F29)</f>
        <v>0</v>
      </c>
      <c r="I29" s="48"/>
      <c r="J29" s="178"/>
      <c r="L29" s="178"/>
      <c r="M29" s="179"/>
      <c r="O29" s="180"/>
    </row>
    <row r="30" spans="1:15" s="4" customFormat="1" ht="15" customHeight="1">
      <c r="A30" s="62"/>
      <c r="B30" s="54" t="s">
        <v>60</v>
      </c>
      <c r="C30" s="122">
        <v>204</v>
      </c>
      <c r="D30" s="71">
        <f>C30*$F$46</f>
        <v>0</v>
      </c>
      <c r="E30" s="170">
        <f>D30</f>
        <v>0</v>
      </c>
      <c r="F30" s="171">
        <f t="shared" si="0"/>
        <v>0</v>
      </c>
      <c r="G30" s="172">
        <f t="shared" ref="G30:G31" si="1">SUM(E30:F30)</f>
        <v>0</v>
      </c>
      <c r="I30" s="50"/>
      <c r="J30" s="178"/>
      <c r="L30" s="180"/>
      <c r="M30" s="181"/>
      <c r="O30" s="180"/>
    </row>
    <row r="31" spans="1:15" s="4" customFormat="1" ht="15" customHeight="1">
      <c r="A31" s="62"/>
      <c r="B31" s="54" t="s">
        <v>39</v>
      </c>
      <c r="C31" s="122">
        <v>44</v>
      </c>
      <c r="D31" s="71">
        <f>C31*$F$46</f>
        <v>0</v>
      </c>
      <c r="E31" s="170">
        <f>D31</f>
        <v>0</v>
      </c>
      <c r="F31" s="171">
        <f t="shared" si="0"/>
        <v>0</v>
      </c>
      <c r="G31" s="172">
        <f t="shared" si="1"/>
        <v>0</v>
      </c>
      <c r="I31" s="50"/>
      <c r="J31" s="178"/>
      <c r="L31" s="178"/>
      <c r="M31" s="179"/>
      <c r="O31" s="180"/>
    </row>
    <row r="32" spans="1:15" s="4" customFormat="1" ht="15" customHeight="1">
      <c r="A32" s="62"/>
      <c r="B32" s="54"/>
      <c r="C32" s="91"/>
      <c r="D32" s="77"/>
      <c r="E32" s="75"/>
      <c r="F32" s="77"/>
      <c r="G32" s="75"/>
      <c r="J32" s="175"/>
      <c r="L32" s="175"/>
      <c r="M32" s="175"/>
      <c r="O32" s="175"/>
    </row>
    <row r="33" spans="1:15" s="5" customFormat="1" ht="15" customHeight="1">
      <c r="A33" s="52">
        <v>830</v>
      </c>
      <c r="B33" s="54" t="s">
        <v>59</v>
      </c>
      <c r="C33" s="121">
        <v>395</v>
      </c>
      <c r="D33" s="71">
        <f>C33*$F$46</f>
        <v>0</v>
      </c>
      <c r="E33" s="170">
        <f>D33</f>
        <v>0</v>
      </c>
      <c r="F33" s="171">
        <f t="shared" ref="F33:F34" si="2">E33*F$12</f>
        <v>0</v>
      </c>
      <c r="G33" s="172">
        <f>SUM(E33:F33)</f>
        <v>0</v>
      </c>
      <c r="I33" s="48"/>
      <c r="J33" s="178"/>
      <c r="L33" s="178"/>
      <c r="M33" s="179"/>
      <c r="O33" s="180"/>
    </row>
    <row r="34" spans="1:15" s="5" customFormat="1" ht="15" customHeight="1">
      <c r="A34" s="52"/>
      <c r="B34" s="54" t="s">
        <v>39</v>
      </c>
      <c r="C34" s="122">
        <v>41</v>
      </c>
      <c r="D34" s="71">
        <f>C34*$F$46</f>
        <v>0</v>
      </c>
      <c r="E34" s="170">
        <f>D34</f>
        <v>0</v>
      </c>
      <c r="F34" s="171">
        <f t="shared" si="2"/>
        <v>0</v>
      </c>
      <c r="G34" s="172">
        <f>SUM(E34:F34)</f>
        <v>0</v>
      </c>
      <c r="I34" s="48"/>
      <c r="J34" s="178"/>
      <c r="L34" s="180"/>
      <c r="M34" s="181"/>
      <c r="O34" s="180"/>
    </row>
    <row r="35" spans="1:15" s="4" customFormat="1" ht="15" customHeight="1">
      <c r="A35" s="62"/>
      <c r="B35" s="54"/>
      <c r="C35" s="91"/>
      <c r="D35" s="77"/>
      <c r="E35" s="75"/>
      <c r="F35" s="77"/>
      <c r="G35" s="75"/>
      <c r="J35" s="175"/>
      <c r="L35" s="175"/>
      <c r="M35" s="175"/>
      <c r="O35" s="175"/>
    </row>
    <row r="36" spans="1:15" s="5" customFormat="1" ht="15" customHeight="1">
      <c r="A36" s="52">
        <v>870</v>
      </c>
      <c r="B36" s="54" t="s">
        <v>59</v>
      </c>
      <c r="C36" s="121">
        <v>599</v>
      </c>
      <c r="D36" s="71">
        <f>C36*$F$46</f>
        <v>0</v>
      </c>
      <c r="E36" s="170">
        <f>D36</f>
        <v>0</v>
      </c>
      <c r="F36" s="171">
        <f t="shared" ref="F36" si="3">E36*F$12</f>
        <v>0</v>
      </c>
      <c r="G36" s="172">
        <f>SUM(E36:F36)</f>
        <v>0</v>
      </c>
      <c r="I36" s="48"/>
      <c r="J36" s="178"/>
      <c r="L36" s="178"/>
      <c r="M36" s="179"/>
      <c r="O36" s="180"/>
    </row>
    <row r="37" spans="1:15" s="5" customFormat="1" ht="15" customHeight="1">
      <c r="A37" s="52"/>
      <c r="B37" s="54" t="s">
        <v>39</v>
      </c>
      <c r="C37" s="122">
        <v>44</v>
      </c>
      <c r="D37" s="71">
        <f>C37*$F$46</f>
        <v>0</v>
      </c>
      <c r="E37" s="170">
        <f>D37</f>
        <v>0</v>
      </c>
      <c r="F37" s="171">
        <f t="shared" ref="F37" si="4">E37*F$12</f>
        <v>0</v>
      </c>
      <c r="G37" s="172">
        <f>SUM(E37:F37)</f>
        <v>0</v>
      </c>
      <c r="I37" s="48"/>
      <c r="J37" s="178"/>
      <c r="L37" s="180"/>
      <c r="M37" s="181"/>
      <c r="O37" s="180"/>
    </row>
    <row r="38" spans="1:15" s="4" customFormat="1" ht="15" customHeight="1">
      <c r="A38" s="62"/>
      <c r="B38" s="54"/>
      <c r="C38" s="122"/>
      <c r="D38" s="77"/>
      <c r="E38" s="75"/>
      <c r="F38" s="78"/>
      <c r="G38" s="79"/>
      <c r="I38" s="50"/>
      <c r="J38" s="180"/>
      <c r="L38" s="180"/>
      <c r="M38" s="181"/>
      <c r="O38" s="180"/>
    </row>
    <row r="39" spans="1:15" s="4" customFormat="1" ht="15" customHeight="1">
      <c r="A39" s="62"/>
      <c r="B39" s="54"/>
      <c r="C39" s="122"/>
      <c r="D39" s="77"/>
      <c r="E39" s="75"/>
      <c r="F39" s="78"/>
      <c r="G39" s="79"/>
      <c r="I39" s="50"/>
      <c r="J39" s="180"/>
      <c r="L39" s="180"/>
      <c r="M39" s="181"/>
      <c r="O39" s="180"/>
    </row>
    <row r="40" spans="1:15" s="4" customFormat="1" ht="15" customHeight="1">
      <c r="A40" s="62"/>
      <c r="B40" s="54"/>
      <c r="C40" s="122"/>
      <c r="D40" s="77"/>
      <c r="E40" s="75"/>
      <c r="F40" s="78"/>
      <c r="G40" s="79"/>
      <c r="I40" s="50"/>
      <c r="J40" s="180"/>
      <c r="L40" s="180"/>
      <c r="M40" s="181"/>
      <c r="O40" s="180"/>
    </row>
    <row r="41" spans="1:15" s="321" customFormat="1" ht="15" customHeight="1" thickBot="1">
      <c r="A41" s="303"/>
      <c r="B41" s="319"/>
      <c r="C41" s="325"/>
      <c r="D41" s="298"/>
      <c r="E41" s="305"/>
      <c r="F41" s="299"/>
      <c r="G41" s="300"/>
      <c r="I41" s="306"/>
      <c r="J41" s="322"/>
      <c r="L41" s="324"/>
      <c r="M41" s="326"/>
      <c r="O41" s="324"/>
    </row>
    <row r="42" spans="1:15" s="5" customFormat="1" ht="18" customHeight="1" thickTop="1" thickBot="1">
      <c r="A42" s="118"/>
      <c r="B42" s="119"/>
      <c r="C42" s="119"/>
      <c r="D42" s="119"/>
      <c r="E42" s="119"/>
      <c r="F42" s="119"/>
      <c r="G42" s="120"/>
      <c r="H42" s="48"/>
      <c r="J42" s="48"/>
      <c r="L42" s="48"/>
      <c r="M42" s="48"/>
      <c r="O42" s="48"/>
    </row>
    <row r="43" spans="1:15" s="5" customFormat="1" ht="36" customHeight="1" thickTop="1">
      <c r="A43" s="226" t="s">
        <v>87</v>
      </c>
      <c r="B43" s="246" t="s">
        <v>97</v>
      </c>
      <c r="C43" s="247"/>
      <c r="D43" s="247"/>
      <c r="E43" s="248"/>
      <c r="F43" s="218" t="s">
        <v>108</v>
      </c>
      <c r="G43" s="219"/>
    </row>
    <row r="44" spans="1:15" s="5" customFormat="1" ht="18" customHeight="1">
      <c r="A44" s="227"/>
      <c r="B44" s="215" t="s">
        <v>40</v>
      </c>
      <c r="C44" s="216"/>
      <c r="D44" s="216"/>
      <c r="E44" s="217"/>
      <c r="F44" s="220"/>
      <c r="G44" s="221"/>
    </row>
    <row r="45" spans="1:15" s="5" customFormat="1" ht="18" customHeight="1">
      <c r="A45" s="227"/>
      <c r="B45" s="215" t="s">
        <v>86</v>
      </c>
      <c r="C45" s="216"/>
      <c r="D45" s="216"/>
      <c r="E45" s="217"/>
      <c r="F45" s="220"/>
      <c r="G45" s="221"/>
    </row>
    <row r="46" spans="1:15" s="5" customFormat="1" ht="18" customHeight="1">
      <c r="A46" s="227"/>
      <c r="B46" s="215" t="s">
        <v>41</v>
      </c>
      <c r="C46" s="216"/>
      <c r="D46" s="216"/>
      <c r="E46" s="217"/>
      <c r="F46" s="222">
        <v>0</v>
      </c>
      <c r="G46" s="224" t="s">
        <v>92</v>
      </c>
    </row>
    <row r="47" spans="1:15" s="5" customFormat="1" ht="18" customHeight="1" thickBot="1">
      <c r="A47" s="228"/>
      <c r="B47" s="243" t="s">
        <v>51</v>
      </c>
      <c r="C47" s="244"/>
      <c r="D47" s="244"/>
      <c r="E47" s="245"/>
      <c r="F47" s="223"/>
      <c r="G47" s="225"/>
    </row>
    <row r="48" spans="1:15" s="5" customFormat="1" ht="20.100000000000001" customHeight="1" thickTop="1" thickBot="1">
      <c r="A48" s="47" t="s">
        <v>10</v>
      </c>
      <c r="B48" s="214" t="str">
        <f>'100 Series'!B47</f>
        <v>Hourly Rate for repairs and authorized service outside of contractual obligations is = $0.00</v>
      </c>
      <c r="C48" s="214"/>
      <c r="D48" s="214"/>
      <c r="E48" s="214"/>
      <c r="F48" s="214"/>
      <c r="G48" s="214"/>
    </row>
    <row r="49" spans="1:15" s="5" customFormat="1" ht="15" customHeight="1" thickTop="1">
      <c r="A49" s="205" t="s">
        <v>1</v>
      </c>
      <c r="B49" s="206"/>
      <c r="C49" s="206"/>
      <c r="D49" s="206"/>
      <c r="E49" s="206"/>
      <c r="F49" s="206"/>
      <c r="G49" s="207"/>
      <c r="J49" s="6"/>
      <c r="L49" s="6"/>
      <c r="M49" s="6"/>
      <c r="O49" s="6"/>
    </row>
    <row r="50" spans="1:15" s="5" customFormat="1" ht="20.100000000000001" customHeight="1">
      <c r="A50" s="211" t="s">
        <v>18</v>
      </c>
      <c r="B50" s="212"/>
      <c r="C50" s="212"/>
      <c r="D50" s="212"/>
      <c r="E50" s="212"/>
      <c r="F50" s="212"/>
      <c r="G50" s="213"/>
    </row>
    <row r="51" spans="1:15" s="5" customFormat="1" ht="15" customHeight="1">
      <c r="A51" s="202"/>
      <c r="B51" s="203"/>
      <c r="C51" s="203"/>
      <c r="D51" s="203"/>
      <c r="E51" s="203"/>
      <c r="F51" s="203"/>
      <c r="G51" s="204"/>
      <c r="J51" s="6"/>
      <c r="L51" s="6"/>
      <c r="M51" s="6"/>
      <c r="O51" s="6"/>
    </row>
    <row r="52" spans="1:15" s="45" customFormat="1" ht="15" customHeight="1">
      <c r="A52" s="261" t="s">
        <v>98</v>
      </c>
      <c r="B52" s="262"/>
      <c r="C52" s="262"/>
      <c r="D52" s="262"/>
      <c r="E52" s="262"/>
      <c r="F52" s="262"/>
      <c r="G52" s="263"/>
    </row>
    <row r="53" spans="1:15" s="45" customFormat="1" ht="15" customHeight="1">
      <c r="A53" s="261" t="s">
        <v>99</v>
      </c>
      <c r="B53" s="262"/>
      <c r="C53" s="262"/>
      <c r="D53" s="262"/>
      <c r="E53" s="262"/>
      <c r="F53" s="262"/>
      <c r="G53" s="263"/>
    </row>
    <row r="54" spans="1:15" s="45" customFormat="1" ht="15" customHeight="1">
      <c r="A54" s="261" t="s">
        <v>100</v>
      </c>
      <c r="B54" s="262"/>
      <c r="C54" s="262"/>
      <c r="D54" s="262"/>
      <c r="E54" s="262"/>
      <c r="F54" s="262"/>
      <c r="G54" s="263"/>
    </row>
    <row r="55" spans="1:15" s="45" customFormat="1" ht="15" customHeight="1">
      <c r="A55" s="264" t="s">
        <v>101</v>
      </c>
      <c r="B55" s="265"/>
      <c r="C55" s="265"/>
      <c r="D55" s="265"/>
      <c r="E55" s="265"/>
      <c r="F55" s="265"/>
      <c r="G55" s="266"/>
      <c r="H55" s="93"/>
    </row>
    <row r="56" spans="1:15" s="45" customFormat="1" ht="15" customHeight="1">
      <c r="A56" s="264" t="s">
        <v>102</v>
      </c>
      <c r="B56" s="265"/>
      <c r="C56" s="265"/>
      <c r="D56" s="265"/>
      <c r="E56" s="265"/>
      <c r="F56" s="265"/>
      <c r="G56" s="266"/>
      <c r="H56" s="93"/>
    </row>
    <row r="57" spans="1:15" s="45" customFormat="1" ht="15" customHeight="1">
      <c r="A57" s="261" t="s">
        <v>103</v>
      </c>
      <c r="B57" s="262"/>
      <c r="C57" s="262"/>
      <c r="D57" s="262"/>
      <c r="E57" s="262"/>
      <c r="F57" s="262"/>
      <c r="G57" s="263"/>
    </row>
    <row r="58" spans="1:15" s="45" customFormat="1" ht="15" customHeight="1">
      <c r="A58" s="261" t="s">
        <v>104</v>
      </c>
      <c r="B58" s="262"/>
      <c r="C58" s="262"/>
      <c r="D58" s="262"/>
      <c r="E58" s="262"/>
      <c r="F58" s="262"/>
      <c r="G58" s="263"/>
    </row>
    <row r="59" spans="1:15" s="45" customFormat="1" ht="15" customHeight="1">
      <c r="A59" s="261" t="s">
        <v>105</v>
      </c>
      <c r="B59" s="262"/>
      <c r="C59" s="262"/>
      <c r="D59" s="262"/>
      <c r="E59" s="262"/>
      <c r="F59" s="262"/>
      <c r="G59" s="263"/>
    </row>
    <row r="60" spans="1:15" s="45" customFormat="1" ht="15" customHeight="1">
      <c r="A60" s="264" t="s">
        <v>106</v>
      </c>
      <c r="B60" s="265"/>
      <c r="C60" s="265"/>
      <c r="D60" s="265"/>
      <c r="E60" s="265"/>
      <c r="F60" s="265"/>
      <c r="G60" s="266"/>
      <c r="H60" s="93"/>
    </row>
    <row r="61" spans="1:15" s="5" customFormat="1" ht="15" customHeight="1">
      <c r="A61" s="10"/>
      <c r="B61" s="6"/>
      <c r="C61" s="6"/>
      <c r="D61" s="6"/>
      <c r="E61" s="6"/>
      <c r="F61" s="6"/>
      <c r="G61" s="13"/>
      <c r="J61" s="6"/>
      <c r="L61" s="6"/>
      <c r="M61" s="6"/>
      <c r="O61" s="6"/>
    </row>
    <row r="62" spans="1:15" s="5" customFormat="1" ht="15" customHeight="1">
      <c r="A62" s="10"/>
      <c r="B62" s="6"/>
      <c r="C62" s="6"/>
      <c r="D62" s="6"/>
      <c r="E62" s="6"/>
      <c r="F62" s="6"/>
      <c r="G62" s="13"/>
      <c r="J62" s="6"/>
      <c r="L62" s="6"/>
      <c r="M62" s="6"/>
      <c r="O62" s="6"/>
    </row>
    <row r="63" spans="1:15" s="5" customFormat="1" ht="15" customHeight="1">
      <c r="A63" s="10"/>
      <c r="B63" s="6"/>
      <c r="C63" s="6"/>
      <c r="D63" s="238" t="s">
        <v>30</v>
      </c>
      <c r="E63" s="238"/>
      <c r="F63" s="238"/>
      <c r="G63" s="46"/>
      <c r="J63" s="6"/>
      <c r="L63" s="6"/>
      <c r="M63" s="6"/>
      <c r="O63" s="6"/>
    </row>
    <row r="64" spans="1:15" s="5" customFormat="1" ht="15" customHeight="1">
      <c r="A64" s="10"/>
      <c r="B64" s="6"/>
      <c r="C64" s="6"/>
      <c r="D64" s="6"/>
      <c r="E64" s="6"/>
      <c r="F64" s="6"/>
      <c r="G64" s="13"/>
      <c r="J64" s="6"/>
      <c r="L64" s="6"/>
      <c r="M64" s="6"/>
      <c r="O64" s="6"/>
    </row>
    <row r="65" spans="1:15" s="5" customFormat="1" ht="15" customHeight="1">
      <c r="A65" s="10"/>
      <c r="B65" s="6"/>
      <c r="C65" s="6"/>
      <c r="D65" s="6"/>
      <c r="E65" s="6"/>
      <c r="F65" s="6"/>
      <c r="G65" s="13"/>
      <c r="J65" s="6"/>
      <c r="L65" s="6"/>
      <c r="M65" s="6"/>
      <c r="O65" s="6"/>
    </row>
    <row r="66" spans="1:15" s="5" customFormat="1" ht="15" customHeight="1">
      <c r="A66" s="10"/>
      <c r="B66" s="6"/>
      <c r="C66" s="6"/>
      <c r="D66" s="239" t="s">
        <v>42</v>
      </c>
      <c r="E66" s="239"/>
      <c r="F66" s="239"/>
      <c r="G66" s="162"/>
      <c r="J66" s="6"/>
      <c r="L66" s="6"/>
      <c r="M66" s="6"/>
      <c r="O66" s="6"/>
    </row>
    <row r="67" spans="1:15" s="5" customFormat="1" ht="15" customHeight="1">
      <c r="A67" s="10"/>
      <c r="B67" s="6"/>
      <c r="C67" s="6"/>
      <c r="D67" s="6"/>
      <c r="E67" s="6"/>
      <c r="F67" s="6"/>
      <c r="G67" s="13"/>
      <c r="J67" s="6"/>
      <c r="L67" s="6"/>
      <c r="M67" s="6"/>
      <c r="O67" s="6"/>
    </row>
    <row r="68" spans="1:15" s="5" customFormat="1" ht="15" customHeight="1">
      <c r="A68" s="10"/>
      <c r="B68" s="6"/>
      <c r="C68" s="6"/>
      <c r="D68" s="6"/>
      <c r="E68" s="6"/>
      <c r="F68" s="6"/>
      <c r="G68" s="13"/>
      <c r="J68" s="6"/>
      <c r="L68" s="6"/>
      <c r="M68" s="6"/>
      <c r="O68" s="6"/>
    </row>
    <row r="69" spans="1:15" s="5" customFormat="1" ht="20.100000000000001" customHeight="1">
      <c r="A69" s="236" t="s">
        <v>52</v>
      </c>
      <c r="B69" s="237"/>
      <c r="C69" s="49">
        <v>30</v>
      </c>
      <c r="D69" s="50" t="s">
        <v>54</v>
      </c>
      <c r="E69" s="237" t="s">
        <v>55</v>
      </c>
      <c r="F69" s="237"/>
      <c r="G69" s="13"/>
      <c r="J69" s="49"/>
      <c r="L69" s="49"/>
      <c r="M69" s="49"/>
      <c r="O69" s="49"/>
    </row>
    <row r="70" spans="1:15" s="5" customFormat="1" ht="15" customHeight="1" thickBot="1">
      <c r="A70" s="234"/>
      <c r="B70" s="235"/>
      <c r="C70" s="17"/>
      <c r="D70" s="16"/>
      <c r="E70" s="16"/>
      <c r="F70" s="18"/>
      <c r="G70" s="19"/>
      <c r="J70" s="49"/>
      <c r="L70" s="49"/>
      <c r="M70" s="49"/>
      <c r="O70" s="49"/>
    </row>
    <row r="71" spans="1:15" s="5" customFormat="1" ht="15" customHeight="1" thickTop="1"/>
    <row r="72" spans="1:15" s="5" customFormat="1" ht="15" customHeight="1"/>
    <row r="73" spans="1:15" s="5" customFormat="1" ht="15" customHeight="1"/>
    <row r="74" spans="1:15" s="5" customFormat="1" ht="15" customHeight="1"/>
    <row r="75" spans="1:15" s="5" customFormat="1" ht="15" customHeight="1"/>
    <row r="76" spans="1:15" s="5" customFormat="1" ht="15" customHeight="1"/>
    <row r="77" spans="1:15" s="5" customFormat="1" ht="15" customHeight="1"/>
    <row r="78" spans="1:15" s="5" customFormat="1" ht="15" customHeight="1"/>
    <row r="79" spans="1:15" s="5" customFormat="1" ht="15" customHeight="1"/>
    <row r="80" spans="1:15" s="5" customFormat="1" ht="15" customHeight="1"/>
    <row r="81" s="5" customFormat="1" ht="15" customHeigh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</sheetData>
  <mergeCells count="36">
    <mergeCell ref="L11:M11"/>
    <mergeCell ref="L12:M12"/>
    <mergeCell ref="L13:M13"/>
    <mergeCell ref="B48:G48"/>
    <mergeCell ref="A50:G50"/>
    <mergeCell ref="B46:E46"/>
    <mergeCell ref="B47:E47"/>
    <mergeCell ref="A14:G14"/>
    <mergeCell ref="B43:E43"/>
    <mergeCell ref="B44:E44"/>
    <mergeCell ref="B45:E45"/>
    <mergeCell ref="F43:G45"/>
    <mergeCell ref="F46:F47"/>
    <mergeCell ref="G46:G47"/>
    <mergeCell ref="A43:A47"/>
    <mergeCell ref="A70:B70"/>
    <mergeCell ref="A69:B69"/>
    <mergeCell ref="E69:F69"/>
    <mergeCell ref="D63:F63"/>
    <mergeCell ref="D66:F66"/>
    <mergeCell ref="A57:G57"/>
    <mergeCell ref="A58:G58"/>
    <mergeCell ref="A59:G59"/>
    <mergeCell ref="A60:G60"/>
    <mergeCell ref="A1:G1"/>
    <mergeCell ref="A3:G3"/>
    <mergeCell ref="A49:G49"/>
    <mergeCell ref="A51:G51"/>
    <mergeCell ref="A56:G56"/>
    <mergeCell ref="A55:G55"/>
    <mergeCell ref="A52:G52"/>
    <mergeCell ref="A53:G53"/>
    <mergeCell ref="A54:G54"/>
    <mergeCell ref="A2:G2"/>
    <mergeCell ref="E7:F7"/>
    <mergeCell ref="E8:F8"/>
  </mergeCells>
  <printOptions horizontalCentered="1"/>
  <pageMargins left="0.25" right="0.25" top="0.5" bottom="0.25" header="0.511811023622047" footer="0.511811023622047"/>
  <pageSetup paperSize="5" scale="8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EA18D-C16D-47A6-ABB4-957CF2AC2B28}">
  <sheetPr>
    <pageSetUpPr fitToPage="1"/>
  </sheetPr>
  <dimension ref="A1:N246"/>
  <sheetViews>
    <sheetView view="pageBreakPreview" zoomScaleNormal="100" zoomScaleSheetLayoutView="100" workbookViewId="0">
      <selection activeCell="B4" sqref="B4:C4"/>
    </sheetView>
  </sheetViews>
  <sheetFormatPr defaultColWidth="9.77734375" defaultRowHeight="15"/>
  <cols>
    <col min="1" max="1" width="18.77734375" customWidth="1"/>
    <col min="2" max="5" width="10.77734375" customWidth="1"/>
    <col min="6" max="8" width="12.77734375" customWidth="1"/>
    <col min="9" max="9" width="6.77734375" style="137" customWidth="1"/>
    <col min="10" max="10" width="18.77734375" customWidth="1"/>
    <col min="11" max="11" width="12.77734375" customWidth="1"/>
    <col min="12" max="13" width="6.77734375" customWidth="1"/>
    <col min="14" max="19" width="12.77734375" customWidth="1"/>
  </cols>
  <sheetData>
    <row r="1" spans="1:14" s="5" customFormat="1" ht="15" customHeight="1" thickTop="1">
      <c r="A1" s="199"/>
      <c r="B1" s="200"/>
      <c r="C1" s="200"/>
      <c r="D1" s="200"/>
      <c r="E1" s="200"/>
      <c r="F1" s="200"/>
      <c r="G1" s="200"/>
      <c r="H1" s="201"/>
      <c r="I1" s="45"/>
    </row>
    <row r="2" spans="1:14" s="5" customFormat="1" ht="20.100000000000001" customHeight="1">
      <c r="A2" s="229" t="s">
        <v>107</v>
      </c>
      <c r="B2" s="230"/>
      <c r="C2" s="230"/>
      <c r="D2" s="230"/>
      <c r="E2" s="230"/>
      <c r="F2" s="230"/>
      <c r="G2" s="230"/>
      <c r="H2" s="231"/>
      <c r="I2" s="45"/>
    </row>
    <row r="3" spans="1:14" s="5" customFormat="1" ht="15" customHeight="1">
      <c r="A3" s="202"/>
      <c r="B3" s="203"/>
      <c r="C3" s="203"/>
      <c r="D3" s="203"/>
      <c r="E3" s="203"/>
      <c r="F3" s="203"/>
      <c r="G3" s="203"/>
      <c r="H3" s="204"/>
      <c r="I3" s="45"/>
    </row>
    <row r="4" spans="1:14" s="5" customFormat="1" ht="15" customHeight="1">
      <c r="A4" s="164" t="s">
        <v>20</v>
      </c>
      <c r="B4" s="233" t="str">
        <f>'100 Series'!B4</f>
        <v>Merkley Oaks</v>
      </c>
      <c r="C4" s="233"/>
      <c r="D4" s="12"/>
      <c r="E4" s="12"/>
      <c r="F4" s="163" t="s">
        <v>0</v>
      </c>
      <c r="G4" s="161">
        <f>'100 Series'!G4</f>
        <v>45748</v>
      </c>
      <c r="H4" s="13"/>
      <c r="I4" s="45"/>
    </row>
    <row r="5" spans="1:14" s="5" customFormat="1" ht="15" customHeight="1">
      <c r="A5" s="164" t="s">
        <v>21</v>
      </c>
      <c r="B5" s="267" t="s">
        <v>61</v>
      </c>
      <c r="C5" s="267"/>
      <c r="D5" s="6"/>
      <c r="E5" s="6"/>
      <c r="F5" s="163" t="s">
        <v>2</v>
      </c>
      <c r="G5" s="20" t="str">
        <f>'100 Series'!G5</f>
        <v>XXX - XXX</v>
      </c>
      <c r="H5" s="14"/>
      <c r="I5" s="45"/>
    </row>
    <row r="6" spans="1:14" s="5" customFormat="1" ht="15" customHeight="1">
      <c r="A6" s="164"/>
      <c r="B6" s="6" t="s">
        <v>1</v>
      </c>
      <c r="C6" s="6"/>
      <c r="D6" s="6"/>
      <c r="E6" s="6"/>
      <c r="F6" s="6"/>
      <c r="G6" s="6"/>
      <c r="H6" s="13"/>
      <c r="I6" s="45"/>
    </row>
    <row r="7" spans="1:14" s="5" customFormat="1" ht="15" customHeight="1">
      <c r="A7" s="164" t="s">
        <v>3</v>
      </c>
      <c r="B7" s="20" t="str">
        <f>'100 Series'!B7</f>
        <v xml:space="preserve">T. B. A. </v>
      </c>
      <c r="C7" s="169"/>
      <c r="D7" s="6"/>
      <c r="E7" s="6"/>
      <c r="F7" s="232" t="str">
        <f>'100 Series'!F7</f>
        <v>CONTRACT PERIOD :</v>
      </c>
      <c r="G7" s="232"/>
      <c r="H7" s="13"/>
      <c r="I7" s="45"/>
    </row>
    <row r="8" spans="1:14" s="5" customFormat="1" ht="15" customHeight="1">
      <c r="A8" s="164" t="s">
        <v>22</v>
      </c>
      <c r="B8" s="20" t="str">
        <f>'100 Series'!B8</f>
        <v>A - 16</v>
      </c>
      <c r="C8" s="176"/>
      <c r="D8" s="6"/>
      <c r="E8" s="6"/>
      <c r="F8" s="249" t="str">
        <f>'100 Series'!F8</f>
        <v>April 1, 2025 to March 31, 2026</v>
      </c>
      <c r="G8" s="249"/>
      <c r="H8" s="13"/>
      <c r="I8" s="45"/>
    </row>
    <row r="9" spans="1:14" s="5" customFormat="1" ht="15" customHeight="1" thickBot="1">
      <c r="A9" s="10"/>
      <c r="B9" s="12"/>
      <c r="F9" s="15"/>
      <c r="G9" s="6"/>
      <c r="H9" s="13"/>
      <c r="I9" s="45"/>
    </row>
    <row r="10" spans="1:14" s="5" customFormat="1" ht="20.100000000000001" customHeight="1" thickTop="1" thickBot="1">
      <c r="A10" s="106"/>
      <c r="B10" s="165"/>
      <c r="C10" s="7"/>
      <c r="D10" s="8"/>
      <c r="E10" s="9"/>
      <c r="F10" s="21" t="s">
        <v>5</v>
      </c>
      <c r="G10" s="22" t="s">
        <v>19</v>
      </c>
      <c r="H10" s="23" t="s">
        <v>6</v>
      </c>
      <c r="I10" s="45"/>
    </row>
    <row r="11" spans="1:14" s="5" customFormat="1" ht="15" customHeight="1" thickTop="1">
      <c r="A11" s="25" t="s">
        <v>7</v>
      </c>
      <c r="B11" s="53"/>
      <c r="C11" s="28" t="s">
        <v>25</v>
      </c>
      <c r="D11" s="29" t="s">
        <v>26</v>
      </c>
      <c r="E11" s="30" t="s">
        <v>15</v>
      </c>
      <c r="F11" s="28"/>
      <c r="G11" s="31"/>
      <c r="H11" s="32"/>
      <c r="I11" s="45"/>
    </row>
    <row r="12" spans="1:14" s="5" customFormat="1" ht="15" customHeight="1">
      <c r="A12" s="26" t="s">
        <v>1</v>
      </c>
      <c r="B12" s="54" t="s">
        <v>16</v>
      </c>
      <c r="C12" s="34" t="s">
        <v>27</v>
      </c>
      <c r="D12" s="35" t="s">
        <v>28</v>
      </c>
      <c r="E12" s="33" t="s">
        <v>14</v>
      </c>
      <c r="F12" s="36" t="s">
        <v>11</v>
      </c>
      <c r="G12" s="37" t="s">
        <v>12</v>
      </c>
      <c r="H12" s="38" t="s">
        <v>13</v>
      </c>
      <c r="I12" s="45"/>
    </row>
    <row r="13" spans="1:14" s="5" customFormat="1" ht="15" customHeight="1">
      <c r="A13" s="26" t="s">
        <v>8</v>
      </c>
      <c r="B13" s="54" t="s">
        <v>17</v>
      </c>
      <c r="C13" s="34">
        <v>480</v>
      </c>
      <c r="D13" s="35">
        <v>480</v>
      </c>
      <c r="E13" s="33">
        <v>481</v>
      </c>
      <c r="F13" s="36"/>
      <c r="G13" s="37"/>
      <c r="H13" s="38"/>
      <c r="I13" s="45"/>
      <c r="K13" s="109"/>
      <c r="L13" s="109"/>
      <c r="M13" s="109"/>
      <c r="N13" s="109"/>
    </row>
    <row r="14" spans="1:14" s="5" customFormat="1" ht="15" customHeight="1" thickBot="1">
      <c r="A14" s="51"/>
      <c r="B14" s="55" t="s">
        <v>1</v>
      </c>
      <c r="C14" s="39">
        <v>0.65</v>
      </c>
      <c r="D14" s="40">
        <v>0.3</v>
      </c>
      <c r="E14" s="41">
        <v>0.05</v>
      </c>
      <c r="F14" s="39">
        <v>1</v>
      </c>
      <c r="G14" s="43">
        <v>0.13</v>
      </c>
      <c r="H14" s="44"/>
      <c r="I14" s="45"/>
      <c r="K14" s="109"/>
      <c r="L14" s="109"/>
      <c r="M14" s="109"/>
      <c r="N14" s="109"/>
    </row>
    <row r="15" spans="1:14" s="152" customFormat="1" ht="20.100000000000001" customHeight="1" thickTop="1" thickBot="1">
      <c r="A15" s="140" t="s">
        <v>9</v>
      </c>
      <c r="B15" s="157"/>
      <c r="C15" s="148"/>
      <c r="D15" s="158"/>
      <c r="E15" s="149"/>
      <c r="F15" s="148"/>
      <c r="G15" s="150"/>
      <c r="H15" s="151"/>
      <c r="I15" s="159"/>
    </row>
    <row r="16" spans="1:14" s="5" customFormat="1" ht="14.1" customHeight="1" thickTop="1">
      <c r="A16" s="27" t="s">
        <v>1</v>
      </c>
      <c r="B16" s="56"/>
      <c r="C16" s="64" t="s">
        <v>1</v>
      </c>
      <c r="D16" s="65"/>
      <c r="E16" s="66" t="s">
        <v>1</v>
      </c>
      <c r="F16" s="64" t="s">
        <v>1</v>
      </c>
      <c r="G16" s="67" t="s">
        <v>1</v>
      </c>
      <c r="H16" s="68" t="s">
        <v>1</v>
      </c>
      <c r="I16" s="45"/>
      <c r="J16" s="183"/>
    </row>
    <row r="17" spans="1:14" s="5" customFormat="1" ht="15" customHeight="1">
      <c r="A17" s="52" t="s">
        <v>109</v>
      </c>
      <c r="B17" s="57">
        <v>2258</v>
      </c>
      <c r="C17" s="69">
        <f>F17*C$14</f>
        <v>0</v>
      </c>
      <c r="D17" s="70">
        <f>F17*D$14</f>
        <v>0</v>
      </c>
      <c r="E17" s="71">
        <f>F17*E$14</f>
        <v>0</v>
      </c>
      <c r="F17" s="170">
        <f>B17*$G$51</f>
        <v>0</v>
      </c>
      <c r="G17" s="171">
        <f>F17*G$14</f>
        <v>0</v>
      </c>
      <c r="H17" s="172">
        <f>SUM(F17:G17)</f>
        <v>0</v>
      </c>
      <c r="I17" s="45"/>
      <c r="J17" s="48"/>
      <c r="K17" s="183"/>
      <c r="L17" s="110"/>
      <c r="M17" s="111"/>
      <c r="N17" s="183"/>
    </row>
    <row r="18" spans="1:14" s="5" customFormat="1" ht="15" customHeight="1">
      <c r="A18" s="52" t="s">
        <v>110</v>
      </c>
      <c r="B18" s="57">
        <v>2257</v>
      </c>
      <c r="C18" s="69">
        <f>F18*C$14</f>
        <v>0</v>
      </c>
      <c r="D18" s="70">
        <f>F18*D$14</f>
        <v>0</v>
      </c>
      <c r="E18" s="71">
        <f>F18*E$14</f>
        <v>0</v>
      </c>
      <c r="F18" s="170">
        <f>B18*$G$51</f>
        <v>0</v>
      </c>
      <c r="G18" s="171">
        <f>F18*G$14</f>
        <v>0</v>
      </c>
      <c r="H18" s="172">
        <f>SUM(F18:G18)</f>
        <v>0</v>
      </c>
      <c r="I18" s="45"/>
      <c r="J18" s="48"/>
      <c r="K18" s="183"/>
      <c r="L18" s="110"/>
      <c r="M18" s="111"/>
      <c r="N18" s="183"/>
    </row>
    <row r="19" spans="1:14" s="4" customFormat="1" ht="14.1" customHeight="1">
      <c r="A19" s="52"/>
      <c r="B19" s="58"/>
      <c r="C19" s="75"/>
      <c r="D19" s="76"/>
      <c r="E19" s="77"/>
      <c r="F19" s="75"/>
      <c r="G19" s="78"/>
      <c r="H19" s="79"/>
      <c r="I19" s="114"/>
      <c r="J19" s="48"/>
      <c r="K19" s="176"/>
      <c r="L19" s="112"/>
      <c r="M19" s="111"/>
      <c r="N19" s="176"/>
    </row>
    <row r="20" spans="1:14" s="5" customFormat="1" ht="15" customHeight="1">
      <c r="A20" s="52">
        <v>1015</v>
      </c>
      <c r="B20" s="57">
        <v>1524</v>
      </c>
      <c r="C20" s="69">
        <f>F20*C$14</f>
        <v>0</v>
      </c>
      <c r="D20" s="70">
        <f>F20*D$14</f>
        <v>0</v>
      </c>
      <c r="E20" s="71">
        <f>F20*E$14</f>
        <v>0</v>
      </c>
      <c r="F20" s="170">
        <f>B20*$G$51</f>
        <v>0</v>
      </c>
      <c r="G20" s="171">
        <f>F20*G$14</f>
        <v>0</v>
      </c>
      <c r="H20" s="172">
        <f>SUM(F20:G20)</f>
        <v>0</v>
      </c>
      <c r="I20" s="45"/>
      <c r="J20" s="48"/>
      <c r="K20" s="183"/>
      <c r="L20" s="110"/>
      <c r="M20" s="111"/>
      <c r="N20" s="183"/>
    </row>
    <row r="21" spans="1:14" s="5" customFormat="1" ht="14.1" customHeight="1">
      <c r="A21" s="52"/>
      <c r="B21" s="58"/>
      <c r="C21" s="69"/>
      <c r="D21" s="70"/>
      <c r="E21" s="71"/>
      <c r="F21" s="69"/>
      <c r="G21" s="73"/>
      <c r="H21" s="74"/>
      <c r="I21" s="114"/>
      <c r="J21" s="48"/>
      <c r="K21" s="176"/>
      <c r="L21" s="112"/>
      <c r="M21" s="111"/>
      <c r="N21" s="176"/>
    </row>
    <row r="22" spans="1:14" s="5" customFormat="1" ht="15" customHeight="1">
      <c r="A22" s="52">
        <v>1016</v>
      </c>
      <c r="B22" s="57">
        <v>1556</v>
      </c>
      <c r="C22" s="69">
        <f>F22*C$14</f>
        <v>0</v>
      </c>
      <c r="D22" s="70">
        <f>F22*D$14</f>
        <v>0</v>
      </c>
      <c r="E22" s="71">
        <f>F22*E$14</f>
        <v>0</v>
      </c>
      <c r="F22" s="170">
        <f t="shared" ref="F22:F23" si="0">B22*$G$51</f>
        <v>0</v>
      </c>
      <c r="G22" s="171">
        <f>F22*G$14</f>
        <v>0</v>
      </c>
      <c r="H22" s="172">
        <f>SUM(F22:G22)</f>
        <v>0</v>
      </c>
      <c r="I22" s="45"/>
      <c r="J22" s="48"/>
      <c r="K22" s="183"/>
      <c r="L22" s="110"/>
      <c r="M22" s="111"/>
      <c r="N22" s="183"/>
    </row>
    <row r="23" spans="1:14" s="4" customFormat="1" ht="15" customHeight="1">
      <c r="A23" s="52" t="s">
        <v>32</v>
      </c>
      <c r="B23" s="57">
        <v>2013</v>
      </c>
      <c r="C23" s="69">
        <f>F23*C$14</f>
        <v>0</v>
      </c>
      <c r="D23" s="70">
        <f>F23*D$14</f>
        <v>0</v>
      </c>
      <c r="E23" s="71">
        <f>F23*E$14</f>
        <v>0</v>
      </c>
      <c r="F23" s="170">
        <f t="shared" si="0"/>
        <v>0</v>
      </c>
      <c r="G23" s="171">
        <f>F23*G$14</f>
        <v>0</v>
      </c>
      <c r="H23" s="172">
        <f>SUM(F23:G23)</f>
        <v>0</v>
      </c>
      <c r="I23" s="45"/>
      <c r="J23" s="48"/>
      <c r="K23" s="183"/>
      <c r="L23" s="110"/>
      <c r="M23" s="111"/>
      <c r="N23" s="183"/>
    </row>
    <row r="24" spans="1:14" s="5" customFormat="1" ht="14.1" customHeight="1">
      <c r="A24" s="52"/>
      <c r="B24" s="58"/>
      <c r="C24" s="69"/>
      <c r="D24" s="70"/>
      <c r="E24" s="71"/>
      <c r="F24" s="69"/>
      <c r="G24" s="73"/>
      <c r="H24" s="74"/>
      <c r="I24" s="45"/>
      <c r="J24" s="48"/>
      <c r="K24" s="176"/>
      <c r="L24" s="112"/>
      <c r="M24" s="111"/>
      <c r="N24" s="176"/>
    </row>
    <row r="25" spans="1:14" s="5" customFormat="1" ht="15" customHeight="1">
      <c r="A25" s="52">
        <v>1020</v>
      </c>
      <c r="B25" s="57">
        <v>1622</v>
      </c>
      <c r="C25" s="69">
        <f>F25*C$14</f>
        <v>0</v>
      </c>
      <c r="D25" s="70">
        <f>F25*D$14</f>
        <v>0</v>
      </c>
      <c r="E25" s="71">
        <f>F25*E$14</f>
        <v>0</v>
      </c>
      <c r="F25" s="170">
        <f>B25*$G$51</f>
        <v>0</v>
      </c>
      <c r="G25" s="171">
        <f>F25*G$14</f>
        <v>0</v>
      </c>
      <c r="H25" s="172">
        <f>SUM(F25:G25)</f>
        <v>0</v>
      </c>
      <c r="I25" s="45"/>
      <c r="J25" s="48"/>
      <c r="K25" s="183"/>
      <c r="L25" s="110"/>
      <c r="M25" s="111"/>
      <c r="N25" s="183"/>
    </row>
    <row r="26" spans="1:14" s="5" customFormat="1" ht="14.1" customHeight="1">
      <c r="A26" s="52"/>
      <c r="B26" s="58"/>
      <c r="C26" s="69"/>
      <c r="D26" s="70"/>
      <c r="E26" s="71"/>
      <c r="F26" s="69"/>
      <c r="G26" s="73"/>
      <c r="H26" s="74"/>
      <c r="I26" s="45"/>
      <c r="J26" s="48"/>
      <c r="K26" s="176"/>
      <c r="L26" s="112"/>
      <c r="M26" s="111"/>
      <c r="N26" s="176"/>
    </row>
    <row r="27" spans="1:14" s="5" customFormat="1" ht="15" customHeight="1">
      <c r="A27" s="52">
        <v>1026</v>
      </c>
      <c r="B27" s="57">
        <v>1833</v>
      </c>
      <c r="C27" s="69">
        <f>F27*C$14</f>
        <v>0</v>
      </c>
      <c r="D27" s="70">
        <f>F27*D$14</f>
        <v>0</v>
      </c>
      <c r="E27" s="71">
        <f>F27*E$14</f>
        <v>0</v>
      </c>
      <c r="F27" s="170">
        <f>B27*$G$51</f>
        <v>0</v>
      </c>
      <c r="G27" s="171">
        <f>F27*G$14</f>
        <v>0</v>
      </c>
      <c r="H27" s="172">
        <f>SUM(F27:G27)</f>
        <v>0</v>
      </c>
      <c r="I27" s="45"/>
      <c r="J27" s="48"/>
      <c r="K27" s="183"/>
      <c r="L27" s="110"/>
      <c r="M27" s="111"/>
      <c r="N27" s="183"/>
    </row>
    <row r="28" spans="1:14" s="5" customFormat="1" ht="14.1" customHeight="1">
      <c r="A28" s="52"/>
      <c r="B28" s="58"/>
      <c r="C28" s="69"/>
      <c r="D28" s="70"/>
      <c r="E28" s="71"/>
      <c r="F28" s="69"/>
      <c r="G28" s="73"/>
      <c r="H28" s="74"/>
      <c r="I28" s="45"/>
      <c r="J28" s="48"/>
      <c r="K28" s="176"/>
      <c r="L28" s="112"/>
      <c r="M28" s="111"/>
      <c r="N28" s="176"/>
    </row>
    <row r="29" spans="1:14" s="3" customFormat="1" ht="15" customHeight="1">
      <c r="A29" s="52" t="s">
        <v>88</v>
      </c>
      <c r="B29" s="57">
        <v>2692</v>
      </c>
      <c r="C29" s="69">
        <f>F29*C$14</f>
        <v>0</v>
      </c>
      <c r="D29" s="70">
        <f>F29*D$14</f>
        <v>0</v>
      </c>
      <c r="E29" s="71">
        <f>F29*E$14</f>
        <v>0</v>
      </c>
      <c r="F29" s="170">
        <f t="shared" ref="F29:F30" si="1">B29*$G$51</f>
        <v>0</v>
      </c>
      <c r="G29" s="171">
        <f>F29*G$14</f>
        <v>0</v>
      </c>
      <c r="H29" s="172">
        <f>SUM(F29:G29)</f>
        <v>0</v>
      </c>
      <c r="I29" s="129"/>
      <c r="J29" s="48"/>
      <c r="K29" s="183"/>
      <c r="L29" s="110"/>
      <c r="M29" s="111"/>
      <c r="N29" s="183"/>
    </row>
    <row r="30" spans="1:14" s="3" customFormat="1" ht="15" customHeight="1">
      <c r="A30" s="52" t="s">
        <v>89</v>
      </c>
      <c r="B30" s="57">
        <v>2676</v>
      </c>
      <c r="C30" s="69">
        <f>F30*C$14</f>
        <v>0</v>
      </c>
      <c r="D30" s="70">
        <f>F30*D$14</f>
        <v>0</v>
      </c>
      <c r="E30" s="71">
        <f>F30*E$14</f>
        <v>0</v>
      </c>
      <c r="F30" s="170">
        <f t="shared" si="1"/>
        <v>0</v>
      </c>
      <c r="G30" s="171">
        <f>F30*G$14</f>
        <v>0</v>
      </c>
      <c r="H30" s="172">
        <f>SUM(F30:G30)</f>
        <v>0</v>
      </c>
      <c r="I30" s="114"/>
      <c r="J30" s="48"/>
      <c r="K30" s="183"/>
      <c r="L30" s="110"/>
      <c r="M30" s="111"/>
      <c r="N30" s="183"/>
    </row>
    <row r="31" spans="1:14" s="4" customFormat="1" ht="15" customHeight="1">
      <c r="A31" s="52"/>
      <c r="B31" s="58"/>
      <c r="C31" s="80"/>
      <c r="D31" s="81"/>
      <c r="E31" s="82"/>
      <c r="F31" s="80"/>
      <c r="G31" s="83"/>
      <c r="H31" s="79"/>
      <c r="I31" s="114"/>
      <c r="J31" s="48"/>
      <c r="K31" s="176"/>
      <c r="L31" s="112"/>
      <c r="M31" s="111"/>
      <c r="N31" s="176"/>
    </row>
    <row r="32" spans="1:14" s="4" customFormat="1" ht="15" customHeight="1">
      <c r="A32" s="52" t="s">
        <v>111</v>
      </c>
      <c r="B32" s="57">
        <v>2048</v>
      </c>
      <c r="C32" s="69">
        <f>F32*C$14</f>
        <v>0</v>
      </c>
      <c r="D32" s="70">
        <f>F32*D$14</f>
        <v>0</v>
      </c>
      <c r="E32" s="71">
        <f>F32*E$14</f>
        <v>0</v>
      </c>
      <c r="F32" s="170">
        <f t="shared" ref="F32:F34" si="2">B32*$G$51</f>
        <v>0</v>
      </c>
      <c r="G32" s="171">
        <f>F32*G$14</f>
        <v>0</v>
      </c>
      <c r="H32" s="172">
        <f>SUM(F32:G32)</f>
        <v>0</v>
      </c>
      <c r="I32" s="114"/>
      <c r="J32" s="48"/>
      <c r="K32" s="183"/>
      <c r="L32" s="110"/>
      <c r="M32" s="111"/>
      <c r="N32" s="183"/>
    </row>
    <row r="33" spans="1:14" s="4" customFormat="1" ht="15" customHeight="1">
      <c r="A33" s="52" t="s">
        <v>112</v>
      </c>
      <c r="B33" s="57">
        <v>2035</v>
      </c>
      <c r="C33" s="69">
        <f>F33*C$14</f>
        <v>0</v>
      </c>
      <c r="D33" s="70">
        <f>F33*D$14</f>
        <v>0</v>
      </c>
      <c r="E33" s="71">
        <f>F33*E$14</f>
        <v>0</v>
      </c>
      <c r="F33" s="170">
        <f t="shared" ref="F33" si="3">B33*$G$51</f>
        <v>0</v>
      </c>
      <c r="G33" s="171">
        <f>F33*G$14</f>
        <v>0</v>
      </c>
      <c r="H33" s="172">
        <f>SUM(F33:G33)</f>
        <v>0</v>
      </c>
      <c r="I33" s="114"/>
      <c r="J33" s="48"/>
      <c r="K33" s="183"/>
      <c r="L33" s="110"/>
      <c r="M33" s="111"/>
      <c r="N33" s="183"/>
    </row>
    <row r="34" spans="1:14" s="4" customFormat="1" ht="15" customHeight="1">
      <c r="A34" s="52" t="s">
        <v>62</v>
      </c>
      <c r="B34" s="57">
        <v>2099</v>
      </c>
      <c r="C34" s="69">
        <f>F34*C$14</f>
        <v>0</v>
      </c>
      <c r="D34" s="70">
        <f>F34*D$14</f>
        <v>0</v>
      </c>
      <c r="E34" s="71">
        <f>F34*E$14</f>
        <v>0</v>
      </c>
      <c r="F34" s="170">
        <f t="shared" si="2"/>
        <v>0</v>
      </c>
      <c r="G34" s="171">
        <f>F34*G$14</f>
        <v>0</v>
      </c>
      <c r="H34" s="172">
        <f>SUM(F34:G34)</f>
        <v>0</v>
      </c>
      <c r="I34" s="114"/>
      <c r="J34" s="48"/>
      <c r="K34" s="183"/>
      <c r="L34" s="110"/>
      <c r="M34" s="111"/>
      <c r="N34" s="183"/>
    </row>
    <row r="35" spans="1:14" s="4" customFormat="1" ht="14.1" customHeight="1">
      <c r="A35" s="52"/>
      <c r="B35" s="58"/>
      <c r="C35" s="75"/>
      <c r="D35" s="76"/>
      <c r="E35" s="77"/>
      <c r="F35" s="75"/>
      <c r="G35" s="78"/>
      <c r="H35" s="79"/>
      <c r="I35" s="114"/>
      <c r="J35" s="48"/>
      <c r="K35" s="176"/>
      <c r="L35" s="110"/>
      <c r="M35" s="111"/>
      <c r="N35" s="176"/>
    </row>
    <row r="36" spans="1:14" s="4" customFormat="1" ht="15" customHeight="1">
      <c r="A36" s="52" t="s">
        <v>90</v>
      </c>
      <c r="B36" s="57">
        <v>2607</v>
      </c>
      <c r="C36" s="69">
        <f>F36*C$14</f>
        <v>0</v>
      </c>
      <c r="D36" s="70">
        <f>F36*D$14</f>
        <v>0</v>
      </c>
      <c r="E36" s="71">
        <f>F36*E$14</f>
        <v>0</v>
      </c>
      <c r="F36" s="170">
        <f t="shared" ref="F36:F37" si="4">B36*$G$51</f>
        <v>0</v>
      </c>
      <c r="G36" s="171">
        <f>F36*G$14</f>
        <v>0</v>
      </c>
      <c r="H36" s="172">
        <f>SUM(F36:G36)</f>
        <v>0</v>
      </c>
      <c r="I36" s="114"/>
      <c r="J36" s="48"/>
      <c r="K36" s="183"/>
      <c r="L36" s="110"/>
      <c r="M36" s="111"/>
      <c r="N36" s="183"/>
    </row>
    <row r="37" spans="1:14" s="4" customFormat="1" ht="15" customHeight="1">
      <c r="A37" s="52" t="s">
        <v>91</v>
      </c>
      <c r="B37" s="57">
        <v>2576</v>
      </c>
      <c r="C37" s="69">
        <f>F37*C$14</f>
        <v>0</v>
      </c>
      <c r="D37" s="70">
        <f>F37*D$14</f>
        <v>0</v>
      </c>
      <c r="E37" s="71">
        <f>F37*E$14</f>
        <v>0</v>
      </c>
      <c r="F37" s="170">
        <f t="shared" si="4"/>
        <v>0</v>
      </c>
      <c r="G37" s="171">
        <f>F37*G$14</f>
        <v>0</v>
      </c>
      <c r="H37" s="172">
        <f>SUM(F37:G37)</f>
        <v>0</v>
      </c>
      <c r="I37" s="114"/>
      <c r="J37" s="48"/>
      <c r="K37" s="183"/>
      <c r="L37" s="110"/>
      <c r="M37" s="111"/>
      <c r="N37" s="183"/>
    </row>
    <row r="38" spans="1:14" s="4" customFormat="1" ht="14.1" customHeight="1">
      <c r="A38" s="52"/>
      <c r="B38" s="58"/>
      <c r="C38" s="75"/>
      <c r="D38" s="76"/>
      <c r="E38" s="77"/>
      <c r="F38" s="75"/>
      <c r="G38" s="78"/>
      <c r="H38" s="79"/>
      <c r="I38" s="114"/>
      <c r="J38" s="48"/>
      <c r="K38" s="176"/>
      <c r="M38" s="113"/>
      <c r="N38" s="176"/>
    </row>
    <row r="39" spans="1:14" s="4" customFormat="1" ht="15" customHeight="1">
      <c r="A39" s="52" t="s">
        <v>113</v>
      </c>
      <c r="B39" s="57">
        <v>2781</v>
      </c>
      <c r="C39" s="69">
        <f>F39*C$14</f>
        <v>0</v>
      </c>
      <c r="D39" s="70">
        <f>F39*D$14</f>
        <v>0</v>
      </c>
      <c r="E39" s="71">
        <f>F39*E$14</f>
        <v>0</v>
      </c>
      <c r="F39" s="170">
        <f>B39*$G$51</f>
        <v>0</v>
      </c>
      <c r="G39" s="171">
        <f>F39*G$14</f>
        <v>0</v>
      </c>
      <c r="H39" s="172">
        <f>SUM(F39:G39)</f>
        <v>0</v>
      </c>
      <c r="I39" s="114"/>
      <c r="J39" s="48"/>
      <c r="K39" s="183"/>
      <c r="L39" s="110"/>
      <c r="M39" s="111"/>
      <c r="N39" s="183"/>
    </row>
    <row r="40" spans="1:14" s="4" customFormat="1" ht="15" customHeight="1">
      <c r="A40" s="52" t="s">
        <v>114</v>
      </c>
      <c r="B40" s="57">
        <v>2757</v>
      </c>
      <c r="C40" s="69">
        <f>F40*C$14</f>
        <v>0</v>
      </c>
      <c r="D40" s="70">
        <f>F40*D$14</f>
        <v>0</v>
      </c>
      <c r="E40" s="71">
        <f>F40*E$14</f>
        <v>0</v>
      </c>
      <c r="F40" s="170">
        <f>B40*$G$51</f>
        <v>0</v>
      </c>
      <c r="G40" s="171">
        <f>F40*G$14</f>
        <v>0</v>
      </c>
      <c r="H40" s="172">
        <f>SUM(F40:G40)</f>
        <v>0</v>
      </c>
      <c r="I40" s="114"/>
      <c r="J40" s="48"/>
      <c r="K40" s="183"/>
      <c r="L40" s="110"/>
      <c r="M40" s="111"/>
      <c r="N40" s="183"/>
    </row>
    <row r="41" spans="1:14" s="4" customFormat="1" ht="14.1" customHeight="1">
      <c r="A41" s="52"/>
      <c r="B41" s="58"/>
      <c r="C41" s="75"/>
      <c r="D41" s="76"/>
      <c r="E41" s="77"/>
      <c r="F41" s="75"/>
      <c r="G41" s="78"/>
      <c r="H41" s="79"/>
      <c r="I41" s="114"/>
      <c r="J41" s="48"/>
      <c r="K41" s="176"/>
      <c r="M41" s="113"/>
      <c r="N41" s="176"/>
    </row>
    <row r="42" spans="1:14" s="4" customFormat="1" ht="15" customHeight="1">
      <c r="A42" s="52" t="s">
        <v>63</v>
      </c>
      <c r="B42" s="57">
        <v>3219</v>
      </c>
      <c r="C42" s="69">
        <f>F42*C$14</f>
        <v>0</v>
      </c>
      <c r="D42" s="70">
        <f>F42*D$14</f>
        <v>0</v>
      </c>
      <c r="E42" s="71">
        <f>F42*E$14</f>
        <v>0</v>
      </c>
      <c r="F42" s="170">
        <f t="shared" ref="F42:F43" si="5">B42*$G$51</f>
        <v>0</v>
      </c>
      <c r="G42" s="171">
        <f>F42*G$14</f>
        <v>0</v>
      </c>
      <c r="H42" s="172">
        <f>SUM(F42:G42)</f>
        <v>0</v>
      </c>
      <c r="I42" s="114"/>
      <c r="J42" s="48"/>
      <c r="K42" s="183"/>
      <c r="L42" s="110"/>
      <c r="M42" s="111"/>
      <c r="N42" s="183"/>
    </row>
    <row r="43" spans="1:14" s="4" customFormat="1" ht="15" customHeight="1">
      <c r="A43" s="52" t="s">
        <v>64</v>
      </c>
      <c r="B43" s="57">
        <v>3177</v>
      </c>
      <c r="C43" s="69">
        <f>F43*C$14</f>
        <v>0</v>
      </c>
      <c r="D43" s="70">
        <f>F43*D$14</f>
        <v>0</v>
      </c>
      <c r="E43" s="71">
        <f>F43*E$14</f>
        <v>0</v>
      </c>
      <c r="F43" s="170">
        <f t="shared" si="5"/>
        <v>0</v>
      </c>
      <c r="G43" s="171">
        <f>F43*G$14</f>
        <v>0</v>
      </c>
      <c r="H43" s="172">
        <f>SUM(F43:G43)</f>
        <v>0</v>
      </c>
      <c r="I43" s="114"/>
      <c r="J43" s="48"/>
      <c r="K43" s="183"/>
      <c r="L43" s="110"/>
      <c r="M43" s="111"/>
      <c r="N43" s="183"/>
    </row>
    <row r="44" spans="1:14" s="4" customFormat="1" ht="15" customHeight="1" thickBot="1">
      <c r="A44" s="24"/>
      <c r="B44" s="59"/>
      <c r="C44" s="84"/>
      <c r="D44" s="85"/>
      <c r="E44" s="86"/>
      <c r="F44" s="84"/>
      <c r="G44" s="87"/>
      <c r="H44" s="88"/>
      <c r="I44" s="45"/>
      <c r="J44" s="184"/>
    </row>
    <row r="45" spans="1:14" s="4" customFormat="1" ht="20.100000000000001" customHeight="1" thickTop="1">
      <c r="A45" s="250" t="s">
        <v>29</v>
      </c>
      <c r="B45" s="251"/>
      <c r="C45" s="251"/>
      <c r="D45" s="251"/>
      <c r="E45" s="251"/>
      <c r="F45" s="251"/>
      <c r="G45" s="251"/>
      <c r="H45" s="252"/>
      <c r="I45" s="45"/>
      <c r="L45" s="188"/>
    </row>
    <row r="46" spans="1:14" s="4" customFormat="1" ht="20.100000000000001" customHeight="1" thickBot="1">
      <c r="A46" s="253" t="s">
        <v>50</v>
      </c>
      <c r="B46" s="254"/>
      <c r="C46" s="254"/>
      <c r="D46" s="254"/>
      <c r="E46" s="254"/>
      <c r="F46" s="254"/>
      <c r="G46" s="254"/>
      <c r="H46" s="255"/>
      <c r="I46" s="45"/>
    </row>
    <row r="47" spans="1:14" s="5" customFormat="1" ht="9.9499999999999993" customHeight="1" thickTop="1" thickBot="1">
      <c r="A47" s="136"/>
      <c r="B47" s="271"/>
      <c r="C47" s="271"/>
      <c r="D47" s="271"/>
      <c r="E47" s="271"/>
      <c r="F47" s="130"/>
      <c r="G47" s="269"/>
      <c r="H47" s="270"/>
      <c r="I47" s="45"/>
    </row>
    <row r="48" spans="1:14" s="5" customFormat="1" ht="36" customHeight="1" thickTop="1">
      <c r="A48" s="226" t="s">
        <v>87</v>
      </c>
      <c r="B48" s="246" t="s">
        <v>97</v>
      </c>
      <c r="C48" s="247"/>
      <c r="D48" s="247"/>
      <c r="E48" s="247"/>
      <c r="F48" s="248"/>
      <c r="G48" s="218" t="s">
        <v>108</v>
      </c>
      <c r="H48" s="219"/>
      <c r="I48" s="45"/>
    </row>
    <row r="49" spans="1:9" s="5" customFormat="1" ht="18" customHeight="1">
      <c r="A49" s="227"/>
      <c r="B49" s="215" t="s">
        <v>40</v>
      </c>
      <c r="C49" s="216"/>
      <c r="D49" s="216"/>
      <c r="E49" s="216"/>
      <c r="F49" s="217"/>
      <c r="G49" s="220"/>
      <c r="H49" s="221"/>
      <c r="I49" s="45"/>
    </row>
    <row r="50" spans="1:9" s="5" customFormat="1" ht="18" customHeight="1">
      <c r="A50" s="227"/>
      <c r="B50" s="215" t="s">
        <v>86</v>
      </c>
      <c r="C50" s="216"/>
      <c r="D50" s="216"/>
      <c r="E50" s="216"/>
      <c r="F50" s="217"/>
      <c r="G50" s="220"/>
      <c r="H50" s="221"/>
      <c r="I50" s="45"/>
    </row>
    <row r="51" spans="1:9" s="5" customFormat="1" ht="18" customHeight="1">
      <c r="A51" s="227"/>
      <c r="B51" s="215" t="s">
        <v>41</v>
      </c>
      <c r="C51" s="216"/>
      <c r="D51" s="216"/>
      <c r="E51" s="216"/>
      <c r="F51" s="217"/>
      <c r="G51" s="222">
        <v>0</v>
      </c>
      <c r="H51" s="224" t="s">
        <v>92</v>
      </c>
      <c r="I51" s="45"/>
    </row>
    <row r="52" spans="1:9" s="5" customFormat="1" ht="18" customHeight="1" thickBot="1">
      <c r="A52" s="228"/>
      <c r="B52" s="243" t="s">
        <v>51</v>
      </c>
      <c r="C52" s="244"/>
      <c r="D52" s="244"/>
      <c r="E52" s="244"/>
      <c r="F52" s="245"/>
      <c r="G52" s="223"/>
      <c r="H52" s="225"/>
      <c r="I52" s="45"/>
    </row>
    <row r="53" spans="1:9" s="5" customFormat="1" ht="20.100000000000001" customHeight="1" thickTop="1" thickBot="1">
      <c r="A53" s="47" t="s">
        <v>10</v>
      </c>
      <c r="B53" s="214" t="str">
        <f>'100 Series'!B47</f>
        <v>Hourly Rate for repairs and authorized service outside of contractual obligations is = $0.00</v>
      </c>
      <c r="C53" s="214"/>
      <c r="D53" s="214"/>
      <c r="E53" s="214"/>
      <c r="F53" s="214"/>
      <c r="G53" s="214"/>
      <c r="H53" s="214"/>
      <c r="I53" s="45"/>
    </row>
    <row r="54" spans="1:9" s="5" customFormat="1" ht="15" customHeight="1" thickTop="1">
      <c r="A54" s="205" t="s">
        <v>1</v>
      </c>
      <c r="B54" s="206"/>
      <c r="C54" s="206"/>
      <c r="D54" s="206"/>
      <c r="E54" s="206"/>
      <c r="F54" s="206"/>
      <c r="G54" s="206"/>
      <c r="H54" s="207"/>
      <c r="I54" s="45"/>
    </row>
    <row r="55" spans="1:9" s="5" customFormat="1" ht="20.100000000000001" customHeight="1">
      <c r="A55" s="211" t="s">
        <v>18</v>
      </c>
      <c r="B55" s="212"/>
      <c r="C55" s="212"/>
      <c r="D55" s="212"/>
      <c r="E55" s="212"/>
      <c r="F55" s="212"/>
      <c r="G55" s="212"/>
      <c r="H55" s="213"/>
      <c r="I55" s="45"/>
    </row>
    <row r="56" spans="1:9" s="45" customFormat="1" ht="15" customHeight="1">
      <c r="A56" s="208" t="s">
        <v>98</v>
      </c>
      <c r="B56" s="209"/>
      <c r="C56" s="209"/>
      <c r="D56" s="209"/>
      <c r="E56" s="209"/>
      <c r="F56" s="209"/>
      <c r="G56" s="209"/>
      <c r="H56" s="210"/>
    </row>
    <row r="57" spans="1:9" s="45" customFormat="1" ht="15" customHeight="1">
      <c r="A57" s="208" t="s">
        <v>99</v>
      </c>
      <c r="B57" s="209"/>
      <c r="C57" s="209"/>
      <c r="D57" s="209"/>
      <c r="E57" s="209"/>
      <c r="F57" s="209"/>
      <c r="G57" s="209"/>
      <c r="H57" s="210"/>
    </row>
    <row r="58" spans="1:9" s="45" customFormat="1" ht="15" customHeight="1">
      <c r="A58" s="208" t="s">
        <v>100</v>
      </c>
      <c r="B58" s="209"/>
      <c r="C58" s="209"/>
      <c r="D58" s="209"/>
      <c r="E58" s="209"/>
      <c r="F58" s="209"/>
      <c r="G58" s="209"/>
      <c r="H58" s="210"/>
    </row>
    <row r="59" spans="1:9" s="45" customFormat="1" ht="15" customHeight="1">
      <c r="A59" s="240" t="s">
        <v>101</v>
      </c>
      <c r="B59" s="241"/>
      <c r="C59" s="241"/>
      <c r="D59" s="241"/>
      <c r="E59" s="241"/>
      <c r="F59" s="241"/>
      <c r="G59" s="241"/>
      <c r="H59" s="242"/>
    </row>
    <row r="60" spans="1:9" s="45" customFormat="1" ht="15" customHeight="1">
      <c r="A60" s="240" t="s">
        <v>102</v>
      </c>
      <c r="B60" s="241"/>
      <c r="C60" s="241"/>
      <c r="D60" s="241"/>
      <c r="E60" s="241"/>
      <c r="F60" s="241"/>
      <c r="G60" s="241"/>
      <c r="H60" s="242"/>
    </row>
    <row r="61" spans="1:9" s="45" customFormat="1" ht="15" customHeight="1">
      <c r="A61" s="208" t="s">
        <v>103</v>
      </c>
      <c r="B61" s="209"/>
      <c r="C61" s="209"/>
      <c r="D61" s="209"/>
      <c r="E61" s="209"/>
      <c r="F61" s="209"/>
      <c r="G61" s="209"/>
      <c r="H61" s="210"/>
    </row>
    <row r="62" spans="1:9" s="45" customFormat="1" ht="15" customHeight="1">
      <c r="A62" s="208" t="s">
        <v>104</v>
      </c>
      <c r="B62" s="209"/>
      <c r="C62" s="209"/>
      <c r="D62" s="209"/>
      <c r="E62" s="209"/>
      <c r="F62" s="209"/>
      <c r="G62" s="209"/>
      <c r="H62" s="210"/>
    </row>
    <row r="63" spans="1:9" s="45" customFormat="1" ht="15" customHeight="1">
      <c r="A63" s="208" t="s">
        <v>105</v>
      </c>
      <c r="B63" s="209"/>
      <c r="C63" s="209"/>
      <c r="D63" s="209"/>
      <c r="E63" s="209"/>
      <c r="F63" s="209"/>
      <c r="G63" s="209"/>
      <c r="H63" s="210"/>
    </row>
    <row r="64" spans="1:9" s="45" customFormat="1" ht="15" customHeight="1">
      <c r="A64" s="240" t="s">
        <v>106</v>
      </c>
      <c r="B64" s="241"/>
      <c r="C64" s="241"/>
      <c r="D64" s="241"/>
      <c r="E64" s="241"/>
      <c r="F64" s="241"/>
      <c r="G64" s="241"/>
      <c r="H64" s="242"/>
    </row>
    <row r="65" spans="1:9" s="5" customFormat="1" ht="15" customHeight="1">
      <c r="A65" s="10"/>
      <c r="B65" s="6"/>
      <c r="C65" s="6"/>
      <c r="D65" s="6"/>
      <c r="E65" s="238" t="s">
        <v>30</v>
      </c>
      <c r="F65" s="238"/>
      <c r="G65" s="238"/>
      <c r="H65" s="46"/>
      <c r="I65" s="45"/>
    </row>
    <row r="66" spans="1:9" s="5" customFormat="1" ht="15" customHeight="1">
      <c r="A66" s="10"/>
      <c r="B66" s="6"/>
      <c r="C66" s="6"/>
      <c r="D66" s="6"/>
      <c r="E66" s="6"/>
      <c r="F66" s="116"/>
      <c r="G66" s="116"/>
      <c r="H66" s="46"/>
      <c r="I66" s="45"/>
    </row>
    <row r="67" spans="1:9" s="5" customFormat="1" ht="15" customHeight="1">
      <c r="A67" s="10"/>
      <c r="B67" s="6"/>
      <c r="C67" s="6"/>
      <c r="D67" s="6"/>
      <c r="E67" s="6"/>
      <c r="F67" s="6"/>
      <c r="G67" s="6"/>
      <c r="H67" s="13"/>
      <c r="I67" s="45"/>
    </row>
    <row r="68" spans="1:9" s="5" customFormat="1" ht="15" customHeight="1">
      <c r="A68" s="10"/>
      <c r="B68" s="6"/>
      <c r="C68" s="6"/>
      <c r="D68" s="6"/>
      <c r="E68" s="239" t="s">
        <v>42</v>
      </c>
      <c r="F68" s="239"/>
      <c r="G68" s="239"/>
      <c r="H68" s="162"/>
      <c r="I68" s="45"/>
    </row>
    <row r="69" spans="1:9" s="5" customFormat="1" ht="15" customHeight="1">
      <c r="A69" s="10"/>
      <c r="B69" s="6"/>
      <c r="C69" s="6"/>
      <c r="D69" s="6"/>
      <c r="E69" s="6"/>
      <c r="F69" s="6"/>
      <c r="G69" s="6"/>
      <c r="H69" s="13"/>
      <c r="I69" s="45"/>
    </row>
    <row r="70" spans="1:9" s="5" customFormat="1" ht="20.100000000000001" customHeight="1">
      <c r="A70" s="236" t="s">
        <v>52</v>
      </c>
      <c r="B70" s="237"/>
      <c r="C70" s="49">
        <v>30</v>
      </c>
      <c r="D70" s="48" t="s">
        <v>53</v>
      </c>
      <c r="E70" s="50" t="s">
        <v>54</v>
      </c>
      <c r="F70" s="237" t="s">
        <v>55</v>
      </c>
      <c r="G70" s="237"/>
      <c r="H70" s="13"/>
      <c r="I70" s="45"/>
    </row>
    <row r="71" spans="1:9" s="5" customFormat="1" ht="15" customHeight="1" thickBot="1">
      <c r="A71" s="234"/>
      <c r="B71" s="235"/>
      <c r="C71" s="17"/>
      <c r="D71" s="16"/>
      <c r="E71" s="16"/>
      <c r="F71" s="16"/>
      <c r="G71" s="18"/>
      <c r="H71" s="19"/>
      <c r="I71" s="45"/>
    </row>
    <row r="72" spans="1:9" s="5" customFormat="1" ht="15.75" thickTop="1">
      <c r="I72" s="45"/>
    </row>
    <row r="73" spans="1:9" s="5" customFormat="1">
      <c r="I73" s="45"/>
    </row>
    <row r="74" spans="1:9" s="5" customFormat="1">
      <c r="I74" s="45"/>
    </row>
    <row r="75" spans="1:9" s="5" customFormat="1">
      <c r="I75" s="45"/>
    </row>
    <row r="76" spans="1:9" s="5" customFormat="1">
      <c r="I76" s="45"/>
    </row>
    <row r="77" spans="1:9" s="5" customFormat="1">
      <c r="I77" s="45"/>
    </row>
    <row r="78" spans="1:9" s="5" customFormat="1">
      <c r="I78" s="45"/>
    </row>
    <row r="79" spans="1:9" s="5" customFormat="1">
      <c r="I79" s="45"/>
    </row>
    <row r="80" spans="1:9" s="5" customFormat="1">
      <c r="I80" s="45"/>
    </row>
    <row r="81" spans="9:9" s="5" customFormat="1">
      <c r="I81" s="45"/>
    </row>
    <row r="82" spans="9:9" s="5" customFormat="1">
      <c r="I82" s="45"/>
    </row>
    <row r="83" spans="9:9" s="5" customFormat="1">
      <c r="I83" s="45"/>
    </row>
    <row r="84" spans="9:9" s="5" customFormat="1">
      <c r="I84" s="45"/>
    </row>
    <row r="85" spans="9:9" s="5" customFormat="1">
      <c r="I85" s="45"/>
    </row>
    <row r="86" spans="9:9" s="5" customFormat="1">
      <c r="I86" s="45"/>
    </row>
    <row r="87" spans="9:9" s="5" customFormat="1">
      <c r="I87" s="45"/>
    </row>
    <row r="88" spans="9:9" s="5" customFormat="1">
      <c r="I88" s="45"/>
    </row>
    <row r="89" spans="9:9" s="5" customFormat="1">
      <c r="I89" s="45"/>
    </row>
    <row r="90" spans="9:9" s="5" customFormat="1">
      <c r="I90" s="45"/>
    </row>
    <row r="91" spans="9:9" s="5" customFormat="1">
      <c r="I91" s="45"/>
    </row>
    <row r="92" spans="9:9" s="5" customFormat="1">
      <c r="I92" s="45"/>
    </row>
    <row r="93" spans="9:9" s="5" customFormat="1">
      <c r="I93" s="45"/>
    </row>
    <row r="94" spans="9:9" s="5" customFormat="1">
      <c r="I94" s="45"/>
    </row>
    <row r="95" spans="9:9" s="5" customFormat="1">
      <c r="I95" s="45"/>
    </row>
    <row r="96" spans="9:9" s="5" customFormat="1">
      <c r="I96" s="45"/>
    </row>
    <row r="97" spans="9:9" s="5" customFormat="1">
      <c r="I97" s="45"/>
    </row>
    <row r="98" spans="9:9" s="5" customFormat="1">
      <c r="I98" s="45"/>
    </row>
    <row r="99" spans="9:9" s="5" customFormat="1">
      <c r="I99" s="45"/>
    </row>
    <row r="100" spans="9:9" s="5" customFormat="1">
      <c r="I100" s="45"/>
    </row>
    <row r="101" spans="9:9" s="5" customFormat="1">
      <c r="I101" s="45"/>
    </row>
    <row r="102" spans="9:9" s="5" customFormat="1">
      <c r="I102" s="45"/>
    </row>
    <row r="103" spans="9:9" s="5" customFormat="1">
      <c r="I103" s="45"/>
    </row>
    <row r="104" spans="9:9" s="5" customFormat="1">
      <c r="I104" s="45"/>
    </row>
    <row r="105" spans="9:9" s="5" customFormat="1">
      <c r="I105" s="45"/>
    </row>
    <row r="106" spans="9:9" s="5" customFormat="1">
      <c r="I106" s="45"/>
    </row>
    <row r="107" spans="9:9" s="5" customFormat="1">
      <c r="I107" s="45"/>
    </row>
    <row r="108" spans="9:9" s="5" customFormat="1">
      <c r="I108" s="45"/>
    </row>
    <row r="109" spans="9:9" s="5" customFormat="1">
      <c r="I109" s="45"/>
    </row>
    <row r="110" spans="9:9" s="5" customFormat="1">
      <c r="I110" s="45"/>
    </row>
    <row r="111" spans="9:9" s="5" customFormat="1">
      <c r="I111" s="45"/>
    </row>
    <row r="112" spans="9:9" s="5" customFormat="1">
      <c r="I112" s="45"/>
    </row>
    <row r="113" spans="9:9" s="5" customFormat="1">
      <c r="I113" s="45"/>
    </row>
    <row r="114" spans="9:9" s="5" customFormat="1">
      <c r="I114" s="45"/>
    </row>
    <row r="115" spans="9:9" s="5" customFormat="1">
      <c r="I115" s="45"/>
    </row>
    <row r="116" spans="9:9" s="5" customFormat="1">
      <c r="I116" s="45"/>
    </row>
    <row r="117" spans="9:9" s="5" customFormat="1">
      <c r="I117" s="45"/>
    </row>
    <row r="118" spans="9:9" s="5" customFormat="1">
      <c r="I118" s="45"/>
    </row>
    <row r="119" spans="9:9" s="5" customFormat="1">
      <c r="I119" s="45"/>
    </row>
    <row r="120" spans="9:9" s="5" customFormat="1">
      <c r="I120" s="45"/>
    </row>
    <row r="121" spans="9:9" s="5" customFormat="1">
      <c r="I121" s="45"/>
    </row>
    <row r="122" spans="9:9" s="5" customFormat="1">
      <c r="I122" s="45"/>
    </row>
    <row r="123" spans="9:9" s="5" customFormat="1">
      <c r="I123" s="45"/>
    </row>
    <row r="124" spans="9:9" s="5" customFormat="1">
      <c r="I124" s="45"/>
    </row>
    <row r="125" spans="9:9" s="5" customFormat="1">
      <c r="I125" s="45"/>
    </row>
    <row r="126" spans="9:9" s="5" customFormat="1">
      <c r="I126" s="45"/>
    </row>
    <row r="127" spans="9:9" s="5" customFormat="1">
      <c r="I127" s="45"/>
    </row>
    <row r="128" spans="9:9" s="5" customFormat="1">
      <c r="I128" s="45"/>
    </row>
    <row r="129" spans="9:9" s="5" customFormat="1">
      <c r="I129" s="45"/>
    </row>
    <row r="130" spans="9:9" s="5" customFormat="1">
      <c r="I130" s="45"/>
    </row>
    <row r="131" spans="9:9" s="5" customFormat="1">
      <c r="I131" s="45"/>
    </row>
    <row r="132" spans="9:9" s="5" customFormat="1">
      <c r="I132" s="45"/>
    </row>
    <row r="133" spans="9:9" s="5" customFormat="1">
      <c r="I133" s="45"/>
    </row>
    <row r="134" spans="9:9" s="5" customFormat="1">
      <c r="I134" s="45"/>
    </row>
    <row r="135" spans="9:9" s="5" customFormat="1">
      <c r="I135" s="45"/>
    </row>
    <row r="136" spans="9:9" s="5" customFormat="1">
      <c r="I136" s="45"/>
    </row>
    <row r="137" spans="9:9" s="5" customFormat="1">
      <c r="I137" s="45"/>
    </row>
    <row r="138" spans="9:9" s="5" customFormat="1">
      <c r="I138" s="45"/>
    </row>
    <row r="139" spans="9:9" s="5" customFormat="1">
      <c r="I139" s="45"/>
    </row>
    <row r="140" spans="9:9" s="5" customFormat="1">
      <c r="I140" s="45"/>
    </row>
    <row r="141" spans="9:9" s="5" customFormat="1">
      <c r="I141" s="45"/>
    </row>
    <row r="142" spans="9:9" s="5" customFormat="1">
      <c r="I142" s="45"/>
    </row>
    <row r="143" spans="9:9" s="5" customFormat="1">
      <c r="I143" s="45"/>
    </row>
    <row r="144" spans="9:9" s="5" customFormat="1">
      <c r="I144" s="45"/>
    </row>
    <row r="145" spans="9:9" s="5" customFormat="1">
      <c r="I145" s="45"/>
    </row>
    <row r="146" spans="9:9" s="5" customFormat="1">
      <c r="I146" s="45"/>
    </row>
    <row r="147" spans="9:9" s="5" customFormat="1">
      <c r="I147" s="45"/>
    </row>
    <row r="148" spans="9:9" s="5" customFormat="1">
      <c r="I148" s="45"/>
    </row>
    <row r="149" spans="9:9" s="5" customFormat="1">
      <c r="I149" s="45"/>
    </row>
    <row r="150" spans="9:9" s="5" customFormat="1">
      <c r="I150" s="45"/>
    </row>
    <row r="151" spans="9:9" s="5" customFormat="1">
      <c r="I151" s="45"/>
    </row>
    <row r="152" spans="9:9" s="5" customFormat="1">
      <c r="I152" s="45"/>
    </row>
    <row r="153" spans="9:9" s="5" customFormat="1">
      <c r="I153" s="45"/>
    </row>
    <row r="154" spans="9:9" s="5" customFormat="1">
      <c r="I154" s="45"/>
    </row>
    <row r="155" spans="9:9" s="5" customFormat="1">
      <c r="I155" s="45"/>
    </row>
    <row r="156" spans="9:9" s="5" customFormat="1">
      <c r="I156" s="45"/>
    </row>
    <row r="157" spans="9:9" s="5" customFormat="1">
      <c r="I157" s="45"/>
    </row>
    <row r="158" spans="9:9" s="2" customFormat="1">
      <c r="I158" s="45"/>
    </row>
    <row r="159" spans="9:9" s="2" customFormat="1">
      <c r="I159" s="45"/>
    </row>
    <row r="160" spans="9:9" s="2" customFormat="1">
      <c r="I160" s="45"/>
    </row>
    <row r="161" spans="9:9" s="2" customFormat="1">
      <c r="I161" s="45"/>
    </row>
    <row r="162" spans="9:9" s="2" customFormat="1">
      <c r="I162" s="45"/>
    </row>
    <row r="163" spans="9:9" s="2" customFormat="1">
      <c r="I163" s="45"/>
    </row>
    <row r="164" spans="9:9" s="2" customFormat="1">
      <c r="I164" s="45"/>
    </row>
    <row r="165" spans="9:9" s="2" customFormat="1">
      <c r="I165" s="45"/>
    </row>
    <row r="166" spans="9:9" s="2" customFormat="1">
      <c r="I166" s="45"/>
    </row>
    <row r="167" spans="9:9" s="2" customFormat="1">
      <c r="I167" s="45"/>
    </row>
    <row r="168" spans="9:9" s="2" customFormat="1">
      <c r="I168" s="45"/>
    </row>
    <row r="169" spans="9:9" s="2" customFormat="1">
      <c r="I169" s="45"/>
    </row>
    <row r="170" spans="9:9" s="2" customFormat="1">
      <c r="I170" s="45"/>
    </row>
    <row r="171" spans="9:9" s="2" customFormat="1">
      <c r="I171" s="45"/>
    </row>
    <row r="172" spans="9:9" s="2" customFormat="1">
      <c r="I172" s="45"/>
    </row>
    <row r="173" spans="9:9" s="2" customFormat="1">
      <c r="I173" s="45"/>
    </row>
    <row r="174" spans="9:9" s="2" customFormat="1">
      <c r="I174" s="45"/>
    </row>
    <row r="175" spans="9:9" s="2" customFormat="1">
      <c r="I175" s="45"/>
    </row>
    <row r="176" spans="9:9" s="2" customFormat="1">
      <c r="I176" s="45"/>
    </row>
    <row r="177" spans="9:9" s="2" customFormat="1">
      <c r="I177" s="45"/>
    </row>
    <row r="178" spans="9:9" s="2" customFormat="1">
      <c r="I178" s="45"/>
    </row>
    <row r="179" spans="9:9" s="2" customFormat="1">
      <c r="I179" s="45"/>
    </row>
    <row r="180" spans="9:9" s="2" customFormat="1">
      <c r="I180" s="45"/>
    </row>
    <row r="181" spans="9:9" s="2" customFormat="1">
      <c r="I181" s="45"/>
    </row>
    <row r="182" spans="9:9" s="2" customFormat="1">
      <c r="I182" s="45"/>
    </row>
    <row r="183" spans="9:9" s="2" customFormat="1">
      <c r="I183" s="45"/>
    </row>
    <row r="184" spans="9:9" s="2" customFormat="1">
      <c r="I184" s="45"/>
    </row>
    <row r="185" spans="9:9" s="2" customFormat="1">
      <c r="I185" s="45"/>
    </row>
    <row r="186" spans="9:9" s="2" customFormat="1">
      <c r="I186" s="45"/>
    </row>
    <row r="187" spans="9:9" s="2" customFormat="1">
      <c r="I187" s="45"/>
    </row>
    <row r="188" spans="9:9" s="2" customFormat="1">
      <c r="I188" s="45"/>
    </row>
    <row r="189" spans="9:9" s="2" customFormat="1">
      <c r="I189" s="45"/>
    </row>
    <row r="190" spans="9:9" s="2" customFormat="1">
      <c r="I190" s="45"/>
    </row>
    <row r="191" spans="9:9" s="2" customFormat="1">
      <c r="I191" s="45"/>
    </row>
    <row r="192" spans="9:9" s="2" customFormat="1">
      <c r="I192" s="45"/>
    </row>
    <row r="193" spans="9:9" s="2" customFormat="1">
      <c r="I193" s="45"/>
    </row>
    <row r="194" spans="9:9" s="2" customFormat="1">
      <c r="I194" s="45"/>
    </row>
    <row r="195" spans="9:9" s="2" customFormat="1">
      <c r="I195" s="45"/>
    </row>
    <row r="196" spans="9:9" s="2" customFormat="1">
      <c r="I196" s="45"/>
    </row>
    <row r="197" spans="9:9" s="2" customFormat="1">
      <c r="I197" s="45"/>
    </row>
    <row r="198" spans="9:9" s="2" customFormat="1">
      <c r="I198" s="45"/>
    </row>
    <row r="199" spans="9:9" s="2" customFormat="1">
      <c r="I199" s="45"/>
    </row>
    <row r="200" spans="9:9" s="2" customFormat="1">
      <c r="I200" s="45"/>
    </row>
    <row r="201" spans="9:9" s="2" customFormat="1">
      <c r="I201" s="45"/>
    </row>
    <row r="202" spans="9:9" s="2" customFormat="1">
      <c r="I202" s="45"/>
    </row>
    <row r="203" spans="9:9" s="2" customFormat="1">
      <c r="I203" s="45"/>
    </row>
    <row r="204" spans="9:9" s="2" customFormat="1">
      <c r="I204" s="45"/>
    </row>
    <row r="205" spans="9:9" s="2" customFormat="1">
      <c r="I205" s="45"/>
    </row>
    <row r="206" spans="9:9" s="2" customFormat="1">
      <c r="I206" s="45"/>
    </row>
    <row r="207" spans="9:9" s="2" customFormat="1">
      <c r="I207" s="45"/>
    </row>
    <row r="208" spans="9:9" s="2" customFormat="1">
      <c r="I208" s="45"/>
    </row>
    <row r="209" spans="9:9" s="2" customFormat="1">
      <c r="I209" s="45"/>
    </row>
    <row r="210" spans="9:9" s="2" customFormat="1">
      <c r="I210" s="45"/>
    </row>
    <row r="211" spans="9:9" s="2" customFormat="1">
      <c r="I211" s="45"/>
    </row>
    <row r="212" spans="9:9" s="2" customFormat="1">
      <c r="I212" s="45"/>
    </row>
    <row r="213" spans="9:9" s="2" customFormat="1">
      <c r="I213" s="45"/>
    </row>
    <row r="214" spans="9:9" s="2" customFormat="1">
      <c r="I214" s="45"/>
    </row>
    <row r="215" spans="9:9" s="2" customFormat="1">
      <c r="I215" s="45"/>
    </row>
    <row r="216" spans="9:9" s="2" customFormat="1">
      <c r="I216" s="45"/>
    </row>
    <row r="217" spans="9:9" s="2" customFormat="1">
      <c r="I217" s="45"/>
    </row>
    <row r="218" spans="9:9" s="2" customFormat="1">
      <c r="I218" s="45"/>
    </row>
    <row r="219" spans="9:9" s="2" customFormat="1">
      <c r="I219" s="45"/>
    </row>
    <row r="220" spans="9:9" s="2" customFormat="1">
      <c r="I220" s="45"/>
    </row>
    <row r="221" spans="9:9" s="2" customFormat="1">
      <c r="I221" s="45"/>
    </row>
    <row r="222" spans="9:9" s="2" customFormat="1">
      <c r="I222" s="45"/>
    </row>
    <row r="223" spans="9:9" s="2" customFormat="1">
      <c r="I223" s="45"/>
    </row>
    <row r="224" spans="9:9" s="2" customFormat="1">
      <c r="I224" s="45"/>
    </row>
    <row r="225" spans="9:9" s="2" customFormat="1">
      <c r="I225" s="45"/>
    </row>
    <row r="226" spans="9:9" s="2" customFormat="1">
      <c r="I226" s="45"/>
    </row>
    <row r="227" spans="9:9" s="2" customFormat="1">
      <c r="I227" s="45"/>
    </row>
    <row r="228" spans="9:9" s="2" customFormat="1">
      <c r="I228" s="45"/>
    </row>
    <row r="229" spans="9:9" s="2" customFormat="1">
      <c r="I229" s="45"/>
    </row>
    <row r="230" spans="9:9" s="2" customFormat="1">
      <c r="I230" s="45"/>
    </row>
    <row r="231" spans="9:9" s="2" customFormat="1">
      <c r="I231" s="45"/>
    </row>
    <row r="232" spans="9:9" s="2" customFormat="1">
      <c r="I232" s="45"/>
    </row>
    <row r="233" spans="9:9" s="2" customFormat="1">
      <c r="I233" s="45"/>
    </row>
    <row r="234" spans="9:9" s="2" customFormat="1">
      <c r="I234" s="45"/>
    </row>
    <row r="235" spans="9:9" s="2" customFormat="1">
      <c r="I235" s="45"/>
    </row>
    <row r="236" spans="9:9" s="2" customFormat="1">
      <c r="I236" s="45"/>
    </row>
    <row r="237" spans="9:9" s="2" customFormat="1">
      <c r="I237" s="45"/>
    </row>
    <row r="238" spans="9:9" s="2" customFormat="1">
      <c r="I238" s="45"/>
    </row>
    <row r="239" spans="9:9" s="2" customFormat="1">
      <c r="I239" s="45"/>
    </row>
    <row r="240" spans="9:9" s="2" customFormat="1">
      <c r="I240" s="45"/>
    </row>
    <row r="241" spans="9:9" s="2" customFormat="1">
      <c r="I241" s="45"/>
    </row>
    <row r="242" spans="9:9" s="2" customFormat="1">
      <c r="I242" s="45"/>
    </row>
    <row r="243" spans="9:9" s="2" customFormat="1">
      <c r="I243" s="45"/>
    </row>
    <row r="244" spans="9:9" s="2" customFormat="1">
      <c r="I244" s="45"/>
    </row>
    <row r="245" spans="9:9" s="2" customFormat="1">
      <c r="I245" s="137"/>
    </row>
    <row r="246" spans="9:9" s="2" customFormat="1">
      <c r="I246" s="137"/>
    </row>
  </sheetData>
  <mergeCells count="37">
    <mergeCell ref="A45:H45"/>
    <mergeCell ref="A46:H46"/>
    <mergeCell ref="B47:E47"/>
    <mergeCell ref="B48:F48"/>
    <mergeCell ref="G48:H50"/>
    <mergeCell ref="A48:A52"/>
    <mergeCell ref="A2:H2"/>
    <mergeCell ref="B4:C4"/>
    <mergeCell ref="F7:G7"/>
    <mergeCell ref="F8:G8"/>
    <mergeCell ref="B5:C5"/>
    <mergeCell ref="A58:H58"/>
    <mergeCell ref="G51:G52"/>
    <mergeCell ref="H51:H52"/>
    <mergeCell ref="B49:F49"/>
    <mergeCell ref="G47:H47"/>
    <mergeCell ref="A70:B70"/>
    <mergeCell ref="F70:G70"/>
    <mergeCell ref="A71:B71"/>
    <mergeCell ref="E65:G65"/>
    <mergeCell ref="E68:G68"/>
    <mergeCell ref="A62:H62"/>
    <mergeCell ref="A63:H63"/>
    <mergeCell ref="A64:H64"/>
    <mergeCell ref="A1:H1"/>
    <mergeCell ref="A3:H3"/>
    <mergeCell ref="A54:H54"/>
    <mergeCell ref="A60:H60"/>
    <mergeCell ref="A61:H61"/>
    <mergeCell ref="A59:H59"/>
    <mergeCell ref="B50:F50"/>
    <mergeCell ref="B51:F51"/>
    <mergeCell ref="B52:F52"/>
    <mergeCell ref="B53:H53"/>
    <mergeCell ref="A55:H55"/>
    <mergeCell ref="A56:H56"/>
    <mergeCell ref="A57:H57"/>
  </mergeCells>
  <printOptions horizontalCentered="1"/>
  <pageMargins left="0.25" right="0.25" top="0.5" bottom="0.25" header="0.511811023622047" footer="0.511811023622047"/>
  <pageSetup paperSize="5" scale="8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96D48-A569-4B8B-9F51-9033B7290DC4}">
  <sheetPr>
    <pageSetUpPr fitToPage="1"/>
  </sheetPr>
  <dimension ref="A1:R256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2" width="18.77734375" customWidth="1"/>
    <col min="3" max="7" width="12.77734375" customWidth="1"/>
    <col min="8" max="8" width="5.77734375" customWidth="1"/>
    <col min="10" max="10" width="10.77734375" customWidth="1"/>
    <col min="11" max="11" width="5.77734375" customWidth="1"/>
    <col min="12" max="13" width="10.77734375" customWidth="1"/>
    <col min="14" max="14" width="6.77734375" customWidth="1"/>
    <col min="15" max="15" width="10.77734375" customWidth="1"/>
  </cols>
  <sheetData>
    <row r="1" spans="1:18" s="5" customFormat="1" ht="15" customHeight="1" thickTop="1">
      <c r="A1" s="199"/>
      <c r="B1" s="200"/>
      <c r="C1" s="200"/>
      <c r="D1" s="200"/>
      <c r="E1" s="200"/>
      <c r="F1" s="200"/>
      <c r="G1" s="201"/>
    </row>
    <row r="2" spans="1:18" s="5" customFormat="1" ht="20.100000000000001" customHeight="1">
      <c r="A2" s="229" t="s">
        <v>107</v>
      </c>
      <c r="B2" s="230"/>
      <c r="C2" s="230"/>
      <c r="D2" s="230"/>
      <c r="E2" s="230"/>
      <c r="F2" s="230"/>
      <c r="G2" s="231"/>
    </row>
    <row r="3" spans="1:18" s="5" customFormat="1" ht="9.9499999999999993" customHeight="1">
      <c r="A3" s="202"/>
      <c r="B3" s="203"/>
      <c r="C3" s="203"/>
      <c r="D3" s="203"/>
      <c r="E3" s="203"/>
      <c r="F3" s="203"/>
      <c r="G3" s="204"/>
      <c r="J3" s="6"/>
      <c r="L3" s="6"/>
      <c r="M3" s="6"/>
      <c r="O3" s="6"/>
    </row>
    <row r="4" spans="1:18" s="5" customFormat="1" ht="15" customHeight="1">
      <c r="A4" s="164" t="s">
        <v>20</v>
      </c>
      <c r="B4" s="166" t="str">
        <f>'100 Series'!B4</f>
        <v>Merkley Oaks</v>
      </c>
      <c r="C4" s="93"/>
      <c r="D4" s="12"/>
      <c r="E4" s="163" t="s">
        <v>0</v>
      </c>
      <c r="F4" s="161">
        <f>'100 Series'!G4</f>
        <v>45748</v>
      </c>
      <c r="G4" s="13"/>
      <c r="J4" s="93"/>
      <c r="L4" s="93"/>
      <c r="M4" s="93"/>
      <c r="O4" s="93"/>
    </row>
    <row r="5" spans="1:18" s="5" customFormat="1" ht="15" customHeight="1">
      <c r="A5" s="164" t="s">
        <v>21</v>
      </c>
      <c r="B5" s="167" t="s">
        <v>67</v>
      </c>
      <c r="C5" s="93"/>
      <c r="D5" s="6"/>
      <c r="E5" s="163" t="s">
        <v>2</v>
      </c>
      <c r="F5" s="20" t="str">
        <f>'100 Series'!G5</f>
        <v>XXX - XXX</v>
      </c>
      <c r="G5" s="14"/>
      <c r="J5" s="93"/>
      <c r="L5" s="93"/>
      <c r="M5" s="93"/>
      <c r="O5" s="93"/>
    </row>
    <row r="6" spans="1:18" s="5" customFormat="1" ht="15" customHeight="1">
      <c r="A6" s="164"/>
      <c r="B6" s="176" t="s">
        <v>1</v>
      </c>
      <c r="C6" s="6"/>
      <c r="D6" s="6"/>
      <c r="E6" s="6"/>
      <c r="F6" s="6"/>
      <c r="G6" s="13"/>
      <c r="J6" s="6"/>
      <c r="L6" s="6"/>
      <c r="M6" s="6"/>
      <c r="O6" s="6"/>
    </row>
    <row r="7" spans="1:18" s="5" customFormat="1" ht="15" customHeight="1">
      <c r="A7" s="164" t="s">
        <v>3</v>
      </c>
      <c r="B7" s="20" t="str">
        <f>'100 Series'!B7</f>
        <v xml:space="preserve">T. B. A. </v>
      </c>
      <c r="C7" s="93"/>
      <c r="D7" s="6"/>
      <c r="E7" s="233" t="str">
        <f>'100 Series'!F7</f>
        <v>CONTRACT PERIOD :</v>
      </c>
      <c r="F7" s="233"/>
      <c r="G7" s="13"/>
      <c r="J7" s="93"/>
      <c r="L7" s="93"/>
      <c r="M7" s="93"/>
      <c r="O7" s="93"/>
    </row>
    <row r="8" spans="1:18" s="5" customFormat="1" ht="15" customHeight="1">
      <c r="A8" s="164" t="s">
        <v>22</v>
      </c>
      <c r="B8" s="20" t="str">
        <f>'100 Series'!B8</f>
        <v>A - 16</v>
      </c>
      <c r="C8" s="6"/>
      <c r="D8" s="6"/>
      <c r="E8" s="249" t="str">
        <f>'100 Series'!F8</f>
        <v>April 1, 2025 to March 31, 2026</v>
      </c>
      <c r="F8" s="249"/>
      <c r="G8" s="13"/>
      <c r="J8" s="6"/>
      <c r="L8" s="6"/>
      <c r="M8" s="6"/>
      <c r="O8" s="6"/>
    </row>
    <row r="9" spans="1:18" s="5" customFormat="1" ht="15" customHeight="1" thickBot="1">
      <c r="A9" s="10"/>
      <c r="B9" s="12"/>
      <c r="E9" s="15"/>
      <c r="F9" s="6"/>
      <c r="G9" s="13"/>
    </row>
    <row r="10" spans="1:18" s="5" customFormat="1" ht="20.100000000000001" customHeight="1" thickTop="1" thickBot="1">
      <c r="A10" s="106"/>
      <c r="B10" s="165"/>
      <c r="C10" s="7"/>
      <c r="D10" s="9"/>
      <c r="E10" s="21" t="s">
        <v>5</v>
      </c>
      <c r="F10" s="22" t="s">
        <v>19</v>
      </c>
      <c r="G10" s="23" t="s">
        <v>6</v>
      </c>
      <c r="J10" s="176"/>
      <c r="L10" s="176"/>
      <c r="M10" s="176"/>
      <c r="O10" s="176"/>
    </row>
    <row r="11" spans="1:18" s="5" customFormat="1" ht="15" customHeight="1" thickTop="1">
      <c r="A11" s="26" t="s">
        <v>7</v>
      </c>
      <c r="B11" s="54" t="s">
        <v>94</v>
      </c>
      <c r="C11" s="34" t="s">
        <v>58</v>
      </c>
      <c r="D11" s="33" t="s">
        <v>37</v>
      </c>
      <c r="E11" s="36" t="s">
        <v>11</v>
      </c>
      <c r="F11" s="37" t="s">
        <v>12</v>
      </c>
      <c r="G11" s="38" t="s">
        <v>13</v>
      </c>
      <c r="J11" s="169"/>
      <c r="L11" s="259"/>
      <c r="M11" s="259"/>
      <c r="O11" s="169"/>
    </row>
    <row r="12" spans="1:18" s="5" customFormat="1" ht="15" customHeight="1" thickBot="1">
      <c r="A12" s="26" t="s">
        <v>8</v>
      </c>
      <c r="B12" s="54" t="s">
        <v>95</v>
      </c>
      <c r="C12" s="34" t="s">
        <v>38</v>
      </c>
      <c r="D12" s="33">
        <v>680</v>
      </c>
      <c r="E12" s="36"/>
      <c r="F12" s="37"/>
      <c r="G12" s="38"/>
      <c r="J12" s="169"/>
      <c r="L12" s="259"/>
      <c r="M12" s="259"/>
      <c r="O12" s="169"/>
    </row>
    <row r="13" spans="1:18" s="143" customFormat="1" ht="20.100000000000001" customHeight="1" thickTop="1" thickBot="1">
      <c r="A13" s="140" t="s">
        <v>9</v>
      </c>
      <c r="B13" s="141" t="s">
        <v>93</v>
      </c>
      <c r="C13" s="144"/>
      <c r="D13" s="145"/>
      <c r="E13" s="146"/>
      <c r="F13" s="142">
        <v>0.13</v>
      </c>
      <c r="G13" s="147"/>
      <c r="J13" s="193"/>
      <c r="L13" s="268"/>
      <c r="M13" s="268"/>
      <c r="O13" s="186"/>
    </row>
    <row r="14" spans="1:18" s="1" customFormat="1" ht="19.5" thickTop="1" thickBot="1">
      <c r="A14" s="256" t="s">
        <v>31</v>
      </c>
      <c r="B14" s="257"/>
      <c r="C14" s="257"/>
      <c r="D14" s="257"/>
      <c r="E14" s="272"/>
      <c r="F14" s="272"/>
      <c r="G14" s="258"/>
    </row>
    <row r="15" spans="1:18" s="5" customFormat="1" ht="9.9499999999999993" customHeight="1" thickTop="1">
      <c r="A15" s="123" t="s">
        <v>1</v>
      </c>
      <c r="B15" s="124"/>
      <c r="C15" s="125"/>
      <c r="D15" s="126" t="s">
        <v>1</v>
      </c>
      <c r="E15" s="134" t="s">
        <v>1</v>
      </c>
      <c r="F15" s="135" t="s">
        <v>1</v>
      </c>
      <c r="G15" s="127" t="s">
        <v>1</v>
      </c>
      <c r="H15" s="45"/>
      <c r="J15" s="175"/>
      <c r="L15" s="175"/>
      <c r="M15" s="175"/>
      <c r="O15" s="175"/>
    </row>
    <row r="16" spans="1:18" s="5" customFormat="1" ht="15" customHeight="1">
      <c r="A16" s="52">
        <v>1010</v>
      </c>
      <c r="B16" s="128" t="s">
        <v>59</v>
      </c>
      <c r="C16" s="121">
        <v>480</v>
      </c>
      <c r="D16" s="71">
        <f>C16*$F$56</f>
        <v>0</v>
      </c>
      <c r="E16" s="170">
        <f>D16</f>
        <v>0</v>
      </c>
      <c r="F16" s="171">
        <f>E16*F$13</f>
        <v>0</v>
      </c>
      <c r="G16" s="172">
        <f>SUM(E16:F16)</f>
        <v>0</v>
      </c>
      <c r="H16" s="45"/>
      <c r="I16" s="48"/>
      <c r="J16" s="178"/>
      <c r="L16" s="178"/>
      <c r="M16" s="179"/>
      <c r="O16" s="180"/>
      <c r="P16" s="194"/>
      <c r="Q16" s="195"/>
      <c r="R16" s="196"/>
    </row>
    <row r="17" spans="1:18" s="5" customFormat="1" ht="15" customHeight="1">
      <c r="A17" s="52"/>
      <c r="B17" s="128" t="s">
        <v>39</v>
      </c>
      <c r="C17" s="122">
        <v>45</v>
      </c>
      <c r="D17" s="71">
        <f>C17*$F$56</f>
        <v>0</v>
      </c>
      <c r="E17" s="170">
        <f>D17</f>
        <v>0</v>
      </c>
      <c r="F17" s="171">
        <f>E17*F$13</f>
        <v>0</v>
      </c>
      <c r="G17" s="172">
        <f>SUM(E17:F17)</f>
        <v>0</v>
      </c>
      <c r="H17" s="45"/>
      <c r="I17" s="48"/>
      <c r="J17" s="178"/>
      <c r="L17" s="180"/>
      <c r="M17" s="181"/>
      <c r="O17" s="180"/>
      <c r="P17" s="194"/>
      <c r="Q17" s="195"/>
      <c r="R17" s="196"/>
    </row>
    <row r="18" spans="1:18" s="4" customFormat="1" ht="6.95" customHeight="1">
      <c r="A18" s="62"/>
      <c r="B18" s="128"/>
      <c r="C18" s="122"/>
      <c r="D18" s="77"/>
      <c r="E18" s="75"/>
      <c r="F18" s="78"/>
      <c r="G18" s="79"/>
      <c r="H18" s="114"/>
      <c r="I18" s="50"/>
      <c r="J18" s="180"/>
      <c r="L18" s="180"/>
      <c r="M18" s="181"/>
      <c r="O18" s="180"/>
      <c r="P18" s="194"/>
      <c r="Q18" s="195"/>
      <c r="R18" s="196"/>
    </row>
    <row r="19" spans="1:18" s="5" customFormat="1" ht="15" customHeight="1">
      <c r="A19" s="52">
        <v>1015</v>
      </c>
      <c r="B19" s="128" t="s">
        <v>59</v>
      </c>
      <c r="C19" s="121">
        <v>690</v>
      </c>
      <c r="D19" s="71">
        <f t="shared" ref="D19:D20" si="0">C19*$F$56</f>
        <v>0</v>
      </c>
      <c r="E19" s="170">
        <f>D19</f>
        <v>0</v>
      </c>
      <c r="F19" s="171">
        <f t="shared" ref="F19:F20" si="1">E19*F$13</f>
        <v>0</v>
      </c>
      <c r="G19" s="172">
        <f>SUM(E19:F19)</f>
        <v>0</v>
      </c>
      <c r="H19" s="45"/>
      <c r="I19" s="48"/>
      <c r="J19" s="180"/>
      <c r="L19" s="180"/>
      <c r="M19" s="181"/>
      <c r="O19" s="180"/>
      <c r="P19" s="194"/>
      <c r="Q19" s="195"/>
      <c r="R19" s="196"/>
    </row>
    <row r="20" spans="1:18" s="5" customFormat="1" ht="15" customHeight="1">
      <c r="A20" s="52"/>
      <c r="B20" s="128" t="s">
        <v>39</v>
      </c>
      <c r="C20" s="121">
        <v>46</v>
      </c>
      <c r="D20" s="71">
        <f t="shared" si="0"/>
        <v>0</v>
      </c>
      <c r="E20" s="170">
        <f>D20</f>
        <v>0</v>
      </c>
      <c r="F20" s="171">
        <f t="shared" si="1"/>
        <v>0</v>
      </c>
      <c r="G20" s="172">
        <f>SUM(E20:F20)</f>
        <v>0</v>
      </c>
      <c r="H20" s="114"/>
      <c r="I20" s="48"/>
      <c r="J20" s="178"/>
      <c r="L20" s="178"/>
      <c r="M20" s="179"/>
      <c r="O20" s="180"/>
      <c r="P20" s="194"/>
      <c r="Q20" s="195"/>
      <c r="R20" s="196"/>
    </row>
    <row r="21" spans="1:18" s="4" customFormat="1" ht="6.95" customHeight="1">
      <c r="A21" s="62"/>
      <c r="B21" s="128"/>
      <c r="C21" s="122"/>
      <c r="D21" s="77"/>
      <c r="E21" s="75"/>
      <c r="F21" s="78"/>
      <c r="G21" s="79"/>
      <c r="H21" s="114"/>
      <c r="I21" s="50"/>
      <c r="J21" s="180"/>
      <c r="L21" s="180"/>
      <c r="M21" s="181"/>
      <c r="O21" s="180"/>
      <c r="P21" s="194"/>
      <c r="Q21" s="195"/>
      <c r="R21" s="196"/>
    </row>
    <row r="22" spans="1:18" s="5" customFormat="1" ht="15" customHeight="1">
      <c r="A22" s="52">
        <v>1016</v>
      </c>
      <c r="B22" s="128" t="s">
        <v>59</v>
      </c>
      <c r="C22" s="121">
        <v>479</v>
      </c>
      <c r="D22" s="71">
        <f t="shared" ref="D22:D24" si="2">C22*$F$56</f>
        <v>0</v>
      </c>
      <c r="E22" s="170">
        <f>D22</f>
        <v>0</v>
      </c>
      <c r="F22" s="171">
        <f t="shared" ref="F22:F24" si="3">E22*F$13</f>
        <v>0</v>
      </c>
      <c r="G22" s="172">
        <f>SUM(E22:F22)</f>
        <v>0</v>
      </c>
      <c r="H22" s="45"/>
      <c r="I22" s="48"/>
      <c r="J22" s="178"/>
      <c r="L22" s="178"/>
      <c r="M22" s="179"/>
      <c r="O22" s="180"/>
      <c r="P22" s="194"/>
      <c r="Q22" s="195"/>
      <c r="R22" s="196"/>
    </row>
    <row r="23" spans="1:18" s="5" customFormat="1" ht="15" customHeight="1">
      <c r="A23" s="52"/>
      <c r="B23" s="128" t="s">
        <v>60</v>
      </c>
      <c r="C23" s="121">
        <v>154</v>
      </c>
      <c r="D23" s="71">
        <f t="shared" si="2"/>
        <v>0</v>
      </c>
      <c r="E23" s="170">
        <f>D23</f>
        <v>0</v>
      </c>
      <c r="F23" s="171">
        <f t="shared" si="3"/>
        <v>0</v>
      </c>
      <c r="G23" s="172">
        <f>SUM(E23:F23)</f>
        <v>0</v>
      </c>
      <c r="H23" s="45"/>
      <c r="I23" s="48"/>
      <c r="J23" s="180"/>
      <c r="L23" s="180"/>
      <c r="M23" s="181"/>
      <c r="O23" s="180"/>
      <c r="P23" s="194"/>
      <c r="Q23" s="195"/>
      <c r="R23" s="196"/>
    </row>
    <row r="24" spans="1:18" s="5" customFormat="1" ht="15" customHeight="1">
      <c r="A24" s="52"/>
      <c r="B24" s="128" t="s">
        <v>39</v>
      </c>
      <c r="C24" s="121">
        <v>46</v>
      </c>
      <c r="D24" s="71">
        <f t="shared" si="2"/>
        <v>0</v>
      </c>
      <c r="E24" s="170">
        <f>D24</f>
        <v>0</v>
      </c>
      <c r="F24" s="171">
        <f t="shared" si="3"/>
        <v>0</v>
      </c>
      <c r="G24" s="172">
        <f>SUM(E24:F24)</f>
        <v>0</v>
      </c>
      <c r="H24" s="45"/>
      <c r="I24" s="48"/>
      <c r="J24" s="178"/>
      <c r="L24" s="180"/>
      <c r="M24" s="181"/>
      <c r="O24" s="180"/>
      <c r="P24" s="194"/>
      <c r="Q24" s="195"/>
      <c r="R24" s="196"/>
    </row>
    <row r="25" spans="1:18" s="4" customFormat="1" ht="6.95" customHeight="1">
      <c r="A25" s="62"/>
      <c r="B25" s="128"/>
      <c r="C25" s="122"/>
      <c r="D25" s="77"/>
      <c r="E25" s="75"/>
      <c r="F25" s="78"/>
      <c r="G25" s="79"/>
      <c r="H25" s="114"/>
      <c r="I25" s="50"/>
      <c r="J25" s="180"/>
      <c r="L25" s="180"/>
      <c r="M25" s="181"/>
      <c r="O25" s="180"/>
      <c r="P25" s="194"/>
      <c r="Q25" s="195"/>
      <c r="R25" s="196"/>
    </row>
    <row r="26" spans="1:18" s="5" customFormat="1" ht="15" customHeight="1">
      <c r="A26" s="52">
        <v>1020</v>
      </c>
      <c r="B26" s="128" t="s">
        <v>59</v>
      </c>
      <c r="C26" s="121">
        <v>508</v>
      </c>
      <c r="D26" s="71">
        <f t="shared" ref="D26:D28" si="4">C26*$F$56</f>
        <v>0</v>
      </c>
      <c r="E26" s="170">
        <f>D26</f>
        <v>0</v>
      </c>
      <c r="F26" s="171">
        <f t="shared" ref="F26:F28" si="5">E26*F$13</f>
        <v>0</v>
      </c>
      <c r="G26" s="172">
        <f>SUM(E26:F26)</f>
        <v>0</v>
      </c>
      <c r="H26" s="45"/>
      <c r="I26" s="48"/>
      <c r="J26" s="180"/>
      <c r="L26" s="180"/>
      <c r="M26" s="181"/>
      <c r="O26" s="180"/>
      <c r="P26" s="194"/>
      <c r="Q26" s="195"/>
      <c r="R26" s="196"/>
    </row>
    <row r="27" spans="1:18" s="5" customFormat="1" ht="15" customHeight="1">
      <c r="A27" s="52"/>
      <c r="B27" s="128" t="s">
        <v>60</v>
      </c>
      <c r="C27" s="121">
        <v>152</v>
      </c>
      <c r="D27" s="71">
        <f t="shared" si="4"/>
        <v>0</v>
      </c>
      <c r="E27" s="170">
        <f>D27</f>
        <v>0</v>
      </c>
      <c r="F27" s="171">
        <f t="shared" si="5"/>
        <v>0</v>
      </c>
      <c r="G27" s="172">
        <f>SUM(E27:F27)</f>
        <v>0</v>
      </c>
      <c r="H27" s="45"/>
      <c r="I27" s="48"/>
      <c r="J27" s="180"/>
      <c r="L27" s="180"/>
      <c r="M27" s="181"/>
      <c r="O27" s="180"/>
      <c r="P27" s="194"/>
      <c r="Q27" s="195"/>
      <c r="R27" s="196"/>
    </row>
    <row r="28" spans="1:18" s="5" customFormat="1" ht="15" customHeight="1">
      <c r="A28" s="52"/>
      <c r="B28" s="128" t="s">
        <v>39</v>
      </c>
      <c r="C28" s="121">
        <v>46</v>
      </c>
      <c r="D28" s="71">
        <f t="shared" si="4"/>
        <v>0</v>
      </c>
      <c r="E28" s="170">
        <f>D28</f>
        <v>0</v>
      </c>
      <c r="F28" s="171">
        <f t="shared" si="5"/>
        <v>0</v>
      </c>
      <c r="G28" s="172">
        <f>SUM(E28:F28)</f>
        <v>0</v>
      </c>
      <c r="H28" s="45"/>
      <c r="I28" s="48"/>
      <c r="J28" s="178"/>
      <c r="L28" s="180"/>
      <c r="M28" s="181"/>
      <c r="O28" s="180"/>
      <c r="P28" s="194"/>
      <c r="Q28" s="195"/>
      <c r="R28" s="196"/>
    </row>
    <row r="29" spans="1:18" s="4" customFormat="1" ht="6.95" customHeight="1">
      <c r="A29" s="62"/>
      <c r="B29" s="128"/>
      <c r="C29" s="122"/>
      <c r="D29" s="77"/>
      <c r="E29" s="75"/>
      <c r="F29" s="78"/>
      <c r="G29" s="79"/>
      <c r="H29" s="114"/>
      <c r="I29" s="50"/>
      <c r="J29" s="180"/>
      <c r="L29" s="180"/>
      <c r="M29" s="181"/>
      <c r="O29" s="180"/>
      <c r="P29" s="194"/>
      <c r="Q29" s="197"/>
      <c r="R29" s="196"/>
    </row>
    <row r="30" spans="1:18" s="5" customFormat="1" ht="15" customHeight="1">
      <c r="A30" s="52">
        <v>1026</v>
      </c>
      <c r="B30" s="128" t="s">
        <v>65</v>
      </c>
      <c r="C30" s="121">
        <v>98</v>
      </c>
      <c r="D30" s="71">
        <f t="shared" ref="D30:D33" si="6">C30*$F$56</f>
        <v>0</v>
      </c>
      <c r="E30" s="170">
        <f>D30</f>
        <v>0</v>
      </c>
      <c r="F30" s="171">
        <f t="shared" ref="F30:F33" si="7">E30*F$13</f>
        <v>0</v>
      </c>
      <c r="G30" s="172">
        <f>SUM(E30:F30)</f>
        <v>0</v>
      </c>
      <c r="H30" s="129"/>
      <c r="I30" s="48"/>
      <c r="J30" s="180"/>
      <c r="L30" s="180"/>
      <c r="M30" s="181"/>
      <c r="O30" s="180"/>
      <c r="P30" s="194"/>
      <c r="Q30" s="195"/>
      <c r="R30" s="196"/>
    </row>
    <row r="31" spans="1:18" s="4" customFormat="1" ht="15" customHeight="1">
      <c r="A31" s="62"/>
      <c r="B31" s="128" t="s">
        <v>66</v>
      </c>
      <c r="C31" s="122">
        <v>570</v>
      </c>
      <c r="D31" s="71">
        <f t="shared" si="6"/>
        <v>0</v>
      </c>
      <c r="E31" s="170">
        <f>D31</f>
        <v>0</v>
      </c>
      <c r="F31" s="171">
        <f t="shared" si="7"/>
        <v>0</v>
      </c>
      <c r="G31" s="172">
        <f t="shared" ref="G31:G33" si="8">SUM(E31:F31)</f>
        <v>0</v>
      </c>
      <c r="H31" s="114"/>
      <c r="I31" s="50"/>
      <c r="J31" s="178"/>
      <c r="L31" s="178"/>
      <c r="M31" s="179"/>
      <c r="O31" s="180"/>
      <c r="P31" s="194"/>
      <c r="Q31" s="198"/>
      <c r="R31" s="196"/>
    </row>
    <row r="32" spans="1:18" s="4" customFormat="1" ht="15" customHeight="1">
      <c r="A32" s="62"/>
      <c r="B32" s="128" t="s">
        <v>60</v>
      </c>
      <c r="C32" s="122">
        <v>148</v>
      </c>
      <c r="D32" s="71">
        <f t="shared" si="6"/>
        <v>0</v>
      </c>
      <c r="E32" s="170">
        <f>D32</f>
        <v>0</v>
      </c>
      <c r="F32" s="171">
        <f t="shared" si="7"/>
        <v>0</v>
      </c>
      <c r="G32" s="172">
        <f t="shared" si="8"/>
        <v>0</v>
      </c>
      <c r="H32" s="114"/>
      <c r="I32" s="50"/>
      <c r="J32" s="178"/>
      <c r="L32" s="178"/>
      <c r="M32" s="179"/>
      <c r="O32" s="180"/>
      <c r="P32" s="194"/>
      <c r="Q32" s="195"/>
      <c r="R32" s="196"/>
    </row>
    <row r="33" spans="1:18" s="4" customFormat="1" ht="15" customHeight="1">
      <c r="A33" s="62"/>
      <c r="B33" s="128" t="s">
        <v>39</v>
      </c>
      <c r="C33" s="122">
        <v>45</v>
      </c>
      <c r="D33" s="71">
        <f t="shared" si="6"/>
        <v>0</v>
      </c>
      <c r="E33" s="170">
        <f>D33</f>
        <v>0</v>
      </c>
      <c r="F33" s="171">
        <f t="shared" si="7"/>
        <v>0</v>
      </c>
      <c r="G33" s="172">
        <f t="shared" si="8"/>
        <v>0</v>
      </c>
      <c r="H33" s="114"/>
      <c r="I33" s="50"/>
      <c r="J33" s="178"/>
      <c r="L33" s="180"/>
      <c r="M33" s="181"/>
      <c r="O33" s="180"/>
      <c r="P33" s="194"/>
      <c r="Q33" s="197"/>
      <c r="R33" s="196"/>
    </row>
    <row r="34" spans="1:18" s="4" customFormat="1" ht="6.95" customHeight="1">
      <c r="A34" s="62"/>
      <c r="B34" s="128"/>
      <c r="C34" s="122"/>
      <c r="D34" s="77"/>
      <c r="E34" s="75"/>
      <c r="F34" s="78"/>
      <c r="G34" s="79"/>
      <c r="H34" s="114"/>
      <c r="I34" s="50"/>
      <c r="J34" s="180"/>
      <c r="L34" s="180"/>
      <c r="M34" s="181"/>
      <c r="O34" s="180"/>
      <c r="P34" s="194"/>
      <c r="Q34" s="195"/>
      <c r="R34" s="196"/>
    </row>
    <row r="35" spans="1:18" s="4" customFormat="1" ht="15" customHeight="1">
      <c r="A35" s="52">
        <v>1030</v>
      </c>
      <c r="B35" s="128" t="s">
        <v>59</v>
      </c>
      <c r="C35" s="121">
        <v>654</v>
      </c>
      <c r="D35" s="71">
        <f t="shared" ref="D35:D36" si="9">C35*$F$56</f>
        <v>0</v>
      </c>
      <c r="E35" s="170">
        <f>D35</f>
        <v>0</v>
      </c>
      <c r="F35" s="171">
        <f t="shared" ref="F35:F36" si="10">E35*F$13</f>
        <v>0</v>
      </c>
      <c r="G35" s="172">
        <f>SUM(E35:F35)</f>
        <v>0</v>
      </c>
      <c r="H35" s="114"/>
      <c r="I35" s="48"/>
      <c r="J35" s="178"/>
      <c r="L35" s="178"/>
      <c r="M35" s="179"/>
      <c r="O35" s="180"/>
      <c r="P35" s="194"/>
      <c r="Q35" s="196"/>
      <c r="R35" s="196"/>
    </row>
    <row r="36" spans="1:18" s="4" customFormat="1" ht="15" customHeight="1">
      <c r="A36" s="52"/>
      <c r="B36" s="128" t="s">
        <v>39</v>
      </c>
      <c r="C36" s="122">
        <v>46</v>
      </c>
      <c r="D36" s="71">
        <f t="shared" si="9"/>
        <v>0</v>
      </c>
      <c r="E36" s="189">
        <f>D36</f>
        <v>0</v>
      </c>
      <c r="F36" s="171">
        <f t="shared" si="10"/>
        <v>0</v>
      </c>
      <c r="G36" s="172">
        <f>SUM(E36:F36)</f>
        <v>0</v>
      </c>
      <c r="H36" s="114"/>
      <c r="I36" s="48"/>
      <c r="J36" s="178"/>
      <c r="L36" s="180"/>
      <c r="M36" s="181"/>
      <c r="O36" s="180"/>
      <c r="P36" s="194"/>
      <c r="Q36" s="195"/>
      <c r="R36" s="196"/>
    </row>
    <row r="37" spans="1:18" s="4" customFormat="1" ht="6.95" customHeight="1">
      <c r="A37" s="62"/>
      <c r="B37" s="128"/>
      <c r="C37" s="122"/>
      <c r="D37" s="77"/>
      <c r="E37" s="75"/>
      <c r="F37" s="78"/>
      <c r="G37" s="79"/>
      <c r="H37" s="114"/>
      <c r="I37" s="50"/>
      <c r="J37" s="180"/>
      <c r="L37" s="180"/>
      <c r="M37" s="181"/>
      <c r="O37" s="180"/>
      <c r="P37" s="194"/>
      <c r="Q37" s="195"/>
      <c r="R37" s="196"/>
    </row>
    <row r="38" spans="1:18" s="4" customFormat="1" ht="15" customHeight="1">
      <c r="A38" s="52">
        <v>1035</v>
      </c>
      <c r="B38" s="128" t="s">
        <v>59</v>
      </c>
      <c r="C38" s="121">
        <v>347</v>
      </c>
      <c r="D38" s="71">
        <f t="shared" ref="D38:D40" si="11">C38*$F$56</f>
        <v>0</v>
      </c>
      <c r="E38" s="170">
        <f>D38</f>
        <v>0</v>
      </c>
      <c r="F38" s="171">
        <f t="shared" ref="F38:F40" si="12">E38*F$13</f>
        <v>0</v>
      </c>
      <c r="G38" s="172">
        <f>SUM(E38:F38)</f>
        <v>0</v>
      </c>
      <c r="H38" s="114"/>
      <c r="I38" s="48"/>
      <c r="J38" s="178"/>
      <c r="L38" s="180"/>
      <c r="M38" s="181"/>
      <c r="O38" s="180"/>
      <c r="P38" s="194"/>
      <c r="Q38" s="197"/>
      <c r="R38" s="196"/>
    </row>
    <row r="39" spans="1:18" s="4" customFormat="1" ht="15" customHeight="1">
      <c r="A39" s="52" t="s">
        <v>115</v>
      </c>
      <c r="B39" s="128" t="s">
        <v>59</v>
      </c>
      <c r="C39" s="121">
        <v>361</v>
      </c>
      <c r="D39" s="71">
        <f t="shared" ref="D39" si="13">C39*$F$56</f>
        <v>0</v>
      </c>
      <c r="E39" s="170">
        <f>D39</f>
        <v>0</v>
      </c>
      <c r="F39" s="171">
        <f t="shared" ref="F39" si="14">E39*F$13</f>
        <v>0</v>
      </c>
      <c r="G39" s="172">
        <f>SUM(E39:F39)</f>
        <v>0</v>
      </c>
      <c r="H39" s="114"/>
      <c r="I39" s="48"/>
      <c r="J39" s="178"/>
      <c r="L39" s="180"/>
      <c r="M39" s="181"/>
      <c r="O39" s="180"/>
      <c r="P39" s="194"/>
      <c r="Q39" s="197"/>
      <c r="R39" s="196"/>
    </row>
    <row r="40" spans="1:18" s="4" customFormat="1" ht="15" customHeight="1">
      <c r="A40" s="52"/>
      <c r="B40" s="128" t="s">
        <v>39</v>
      </c>
      <c r="C40" s="122">
        <v>46</v>
      </c>
      <c r="D40" s="71">
        <f t="shared" si="11"/>
        <v>0</v>
      </c>
      <c r="E40" s="170">
        <f>D40</f>
        <v>0</v>
      </c>
      <c r="F40" s="171">
        <f t="shared" si="12"/>
        <v>0</v>
      </c>
      <c r="G40" s="172">
        <f>SUM(E40:F40)</f>
        <v>0</v>
      </c>
      <c r="H40" s="114"/>
      <c r="I40" s="48"/>
      <c r="J40" s="178"/>
      <c r="L40" s="180"/>
      <c r="M40" s="181"/>
      <c r="O40" s="180"/>
      <c r="P40" s="194"/>
      <c r="Q40" s="195"/>
      <c r="R40" s="196"/>
    </row>
    <row r="41" spans="1:18" s="4" customFormat="1" ht="6.95" customHeight="1">
      <c r="A41" s="62"/>
      <c r="B41" s="128"/>
      <c r="C41" s="122"/>
      <c r="D41" s="77"/>
      <c r="E41" s="75"/>
      <c r="F41" s="78"/>
      <c r="G41" s="79"/>
      <c r="H41" s="114"/>
      <c r="I41" s="50"/>
      <c r="J41" s="180"/>
      <c r="L41" s="180"/>
      <c r="M41" s="181"/>
      <c r="O41" s="180"/>
      <c r="P41" s="194"/>
      <c r="Q41" s="195"/>
      <c r="R41" s="196"/>
    </row>
    <row r="42" spans="1:18" s="4" customFormat="1" ht="15" customHeight="1">
      <c r="A42" s="52">
        <v>1046</v>
      </c>
      <c r="B42" s="128" t="s">
        <v>59</v>
      </c>
      <c r="C42" s="121">
        <v>620</v>
      </c>
      <c r="D42" s="71">
        <f t="shared" ref="D42:D43" si="15">C42*$F$56</f>
        <v>0</v>
      </c>
      <c r="E42" s="170">
        <f>D42</f>
        <v>0</v>
      </c>
      <c r="F42" s="171">
        <f t="shared" ref="F42:F43" si="16">E42*F$13</f>
        <v>0</v>
      </c>
      <c r="G42" s="172">
        <f>SUM(E42:F42)</f>
        <v>0</v>
      </c>
      <c r="H42" s="114"/>
      <c r="I42" s="48"/>
      <c r="J42" s="178"/>
      <c r="L42" s="178"/>
      <c r="M42" s="179"/>
      <c r="O42" s="180"/>
    </row>
    <row r="43" spans="1:18" s="4" customFormat="1" ht="15" customHeight="1">
      <c r="A43" s="52"/>
      <c r="B43" s="128" t="s">
        <v>39</v>
      </c>
      <c r="C43" s="122">
        <v>56</v>
      </c>
      <c r="D43" s="71">
        <f t="shared" si="15"/>
        <v>0</v>
      </c>
      <c r="E43" s="170">
        <f>D43</f>
        <v>0</v>
      </c>
      <c r="F43" s="171">
        <f t="shared" si="16"/>
        <v>0</v>
      </c>
      <c r="G43" s="172">
        <f>SUM(E43:F43)</f>
        <v>0</v>
      </c>
      <c r="H43" s="114"/>
      <c r="I43" s="48"/>
      <c r="J43" s="178"/>
      <c r="L43" s="180"/>
      <c r="M43" s="181"/>
      <c r="O43" s="180"/>
    </row>
    <row r="44" spans="1:18" s="4" customFormat="1" ht="6.95" customHeight="1">
      <c r="A44" s="62"/>
      <c r="B44" s="128"/>
      <c r="C44" s="122"/>
      <c r="D44" s="77"/>
      <c r="E44" s="75"/>
      <c r="F44" s="78"/>
      <c r="G44" s="79"/>
      <c r="H44" s="114"/>
      <c r="I44" s="50"/>
      <c r="J44" s="180"/>
      <c r="L44" s="180"/>
      <c r="M44" s="181"/>
      <c r="O44" s="180"/>
    </row>
    <row r="45" spans="1:18" s="4" customFormat="1" ht="15" customHeight="1">
      <c r="A45" s="52">
        <v>1050</v>
      </c>
      <c r="B45" s="128" t="s">
        <v>59</v>
      </c>
      <c r="C45" s="121">
        <v>272</v>
      </c>
      <c r="D45" s="71">
        <f t="shared" ref="D45:D47" si="17">C45*$F$56</f>
        <v>0</v>
      </c>
      <c r="E45" s="170">
        <f>D45</f>
        <v>0</v>
      </c>
      <c r="F45" s="171">
        <f t="shared" ref="F45:F51" si="18">E45*F$13</f>
        <v>0</v>
      </c>
      <c r="G45" s="172">
        <f>SUM(E45:F45)</f>
        <v>0</v>
      </c>
      <c r="H45" s="114"/>
      <c r="I45" s="48"/>
      <c r="J45" s="178"/>
      <c r="L45" s="178"/>
      <c r="M45" s="179"/>
      <c r="O45" s="180"/>
    </row>
    <row r="46" spans="1:18" s="4" customFormat="1" ht="15" customHeight="1">
      <c r="A46" s="52"/>
      <c r="B46" s="128" t="s">
        <v>60</v>
      </c>
      <c r="C46" s="121">
        <v>231</v>
      </c>
      <c r="D46" s="71">
        <f t="shared" si="17"/>
        <v>0</v>
      </c>
      <c r="E46" s="170">
        <f>D46</f>
        <v>0</v>
      </c>
      <c r="F46" s="171">
        <f t="shared" si="18"/>
        <v>0</v>
      </c>
      <c r="G46" s="172">
        <f>SUM(E46:F46)</f>
        <v>0</v>
      </c>
      <c r="H46" s="114"/>
      <c r="I46" s="48"/>
      <c r="J46" s="178"/>
      <c r="L46" s="180"/>
      <c r="M46" s="181"/>
      <c r="O46" s="180"/>
    </row>
    <row r="47" spans="1:18" s="4" customFormat="1" ht="15" customHeight="1">
      <c r="A47" s="52"/>
      <c r="B47" s="128" t="s">
        <v>39</v>
      </c>
      <c r="C47" s="122">
        <v>46</v>
      </c>
      <c r="D47" s="71">
        <f t="shared" si="17"/>
        <v>0</v>
      </c>
      <c r="E47" s="170">
        <f>D47</f>
        <v>0</v>
      </c>
      <c r="F47" s="171">
        <f t="shared" si="18"/>
        <v>0</v>
      </c>
      <c r="G47" s="172">
        <f>SUM(E47:F47)</f>
        <v>0</v>
      </c>
      <c r="H47" s="114"/>
      <c r="I47" s="48"/>
      <c r="J47" s="178"/>
      <c r="L47" s="180"/>
      <c r="M47" s="181"/>
      <c r="O47" s="180"/>
    </row>
    <row r="48" spans="1:18" s="4" customFormat="1" ht="6.95" customHeight="1">
      <c r="A48" s="62"/>
      <c r="B48" s="128"/>
      <c r="C48" s="122"/>
      <c r="D48" s="77"/>
      <c r="E48" s="75"/>
      <c r="F48" s="78"/>
      <c r="G48" s="79"/>
      <c r="H48" s="114"/>
      <c r="I48" s="50"/>
      <c r="J48" s="180"/>
      <c r="L48" s="180"/>
      <c r="M48" s="181"/>
      <c r="O48" s="180"/>
    </row>
    <row r="49" spans="1:18" s="4" customFormat="1" ht="15" customHeight="1">
      <c r="A49" s="52">
        <v>1086</v>
      </c>
      <c r="B49" s="128" t="s">
        <v>59</v>
      </c>
      <c r="C49" s="121">
        <v>800</v>
      </c>
      <c r="D49" s="71">
        <f t="shared" ref="D49:D51" si="19">C49*$F$56</f>
        <v>0</v>
      </c>
      <c r="E49" s="170">
        <f>D49</f>
        <v>0</v>
      </c>
      <c r="F49" s="171">
        <f t="shared" si="18"/>
        <v>0</v>
      </c>
      <c r="G49" s="172">
        <f>SUM(E49:F49)</f>
        <v>0</v>
      </c>
      <c r="H49" s="114"/>
      <c r="I49" s="48"/>
      <c r="J49" s="178"/>
      <c r="L49" s="178"/>
      <c r="M49" s="179"/>
      <c r="O49" s="180"/>
    </row>
    <row r="50" spans="1:18" s="4" customFormat="1" ht="15" customHeight="1">
      <c r="A50" s="52"/>
      <c r="B50" s="128" t="s">
        <v>60</v>
      </c>
      <c r="C50" s="121">
        <v>177</v>
      </c>
      <c r="D50" s="71">
        <f t="shared" si="19"/>
        <v>0</v>
      </c>
      <c r="E50" s="170">
        <f>D50</f>
        <v>0</v>
      </c>
      <c r="F50" s="171">
        <f t="shared" si="18"/>
        <v>0</v>
      </c>
      <c r="G50" s="172">
        <f>SUM(E50:F50)</f>
        <v>0</v>
      </c>
      <c r="H50" s="114"/>
      <c r="I50" s="48"/>
      <c r="J50" s="178"/>
      <c r="L50" s="178"/>
      <c r="M50" s="179"/>
      <c r="O50" s="180"/>
    </row>
    <row r="51" spans="1:18" s="4" customFormat="1" ht="15" customHeight="1" thickBot="1">
      <c r="A51" s="107"/>
      <c r="B51" s="131" t="s">
        <v>39</v>
      </c>
      <c r="C51" s="132">
        <v>47</v>
      </c>
      <c r="D51" s="133">
        <f t="shared" si="19"/>
        <v>0</v>
      </c>
      <c r="E51" s="190">
        <f>D51</f>
        <v>0</v>
      </c>
      <c r="F51" s="191">
        <f t="shared" si="18"/>
        <v>0</v>
      </c>
      <c r="G51" s="192">
        <f>SUM(E51:F51)</f>
        <v>0</v>
      </c>
      <c r="H51" s="114"/>
      <c r="I51" s="48"/>
      <c r="J51" s="178"/>
      <c r="L51" s="180"/>
      <c r="M51" s="181"/>
      <c r="O51" s="178"/>
      <c r="P51" s="5"/>
      <c r="Q51" s="5"/>
      <c r="R51" s="5"/>
    </row>
    <row r="52" spans="1:18" s="5" customFormat="1" ht="18" customHeight="1" thickTop="1" thickBot="1">
      <c r="A52" s="117"/>
      <c r="B52" s="271"/>
      <c r="C52" s="271"/>
      <c r="D52" s="271"/>
      <c r="E52" s="130"/>
      <c r="F52" s="269"/>
      <c r="G52" s="270"/>
    </row>
    <row r="53" spans="1:18" s="5" customFormat="1" ht="36" customHeight="1" thickTop="1">
      <c r="A53" s="226" t="s">
        <v>87</v>
      </c>
      <c r="B53" s="246" t="s">
        <v>97</v>
      </c>
      <c r="C53" s="247"/>
      <c r="D53" s="247"/>
      <c r="E53" s="248"/>
      <c r="F53" s="218" t="s">
        <v>108</v>
      </c>
      <c r="G53" s="219"/>
    </row>
    <row r="54" spans="1:18" s="5" customFormat="1" ht="18" customHeight="1">
      <c r="A54" s="227"/>
      <c r="B54" s="215" t="s">
        <v>40</v>
      </c>
      <c r="C54" s="216"/>
      <c r="D54" s="216"/>
      <c r="E54" s="217"/>
      <c r="F54" s="220"/>
      <c r="G54" s="221"/>
    </row>
    <row r="55" spans="1:18" s="5" customFormat="1" ht="18" customHeight="1">
      <c r="A55" s="227"/>
      <c r="B55" s="215" t="s">
        <v>86</v>
      </c>
      <c r="C55" s="216"/>
      <c r="D55" s="216"/>
      <c r="E55" s="217"/>
      <c r="F55" s="220"/>
      <c r="G55" s="221"/>
    </row>
    <row r="56" spans="1:18" s="5" customFormat="1" ht="18" customHeight="1">
      <c r="A56" s="227"/>
      <c r="B56" s="215" t="s">
        <v>41</v>
      </c>
      <c r="C56" s="216"/>
      <c r="D56" s="216"/>
      <c r="E56" s="217"/>
      <c r="F56" s="222">
        <v>0</v>
      </c>
      <c r="G56" s="224" t="s">
        <v>92</v>
      </c>
    </row>
    <row r="57" spans="1:18" s="5" customFormat="1" ht="18" customHeight="1" thickBot="1">
      <c r="A57" s="228"/>
      <c r="B57" s="243" t="s">
        <v>51</v>
      </c>
      <c r="C57" s="244"/>
      <c r="D57" s="244"/>
      <c r="E57" s="245"/>
      <c r="F57" s="223"/>
      <c r="G57" s="225"/>
    </row>
    <row r="58" spans="1:18" s="5" customFormat="1" ht="20.100000000000001" customHeight="1" thickTop="1" thickBot="1">
      <c r="A58" s="47" t="s">
        <v>10</v>
      </c>
      <c r="B58" s="214" t="str">
        <f>'100 Series'!B47</f>
        <v>Hourly Rate for repairs and authorized service outside of contractual obligations is = $0.00</v>
      </c>
      <c r="C58" s="214"/>
      <c r="D58" s="214"/>
      <c r="E58" s="214"/>
      <c r="F58" s="214"/>
      <c r="G58" s="214"/>
    </row>
    <row r="59" spans="1:18" s="5" customFormat="1" ht="15" customHeight="1" thickTop="1">
      <c r="A59" s="205" t="s">
        <v>1</v>
      </c>
      <c r="B59" s="206"/>
      <c r="C59" s="206"/>
      <c r="D59" s="206"/>
      <c r="E59" s="206"/>
      <c r="F59" s="206"/>
      <c r="G59" s="207"/>
      <c r="J59" s="6"/>
      <c r="L59" s="6"/>
      <c r="M59" s="6"/>
      <c r="O59" s="6"/>
    </row>
    <row r="60" spans="1:18" s="5" customFormat="1" ht="20.100000000000001" customHeight="1">
      <c r="A60" s="211" t="s">
        <v>18</v>
      </c>
      <c r="B60" s="212"/>
      <c r="C60" s="212"/>
      <c r="D60" s="212"/>
      <c r="E60" s="212"/>
      <c r="F60" s="212"/>
      <c r="G60" s="213"/>
    </row>
    <row r="61" spans="1:18" s="5" customFormat="1" ht="15" customHeight="1">
      <c r="A61" s="202"/>
      <c r="B61" s="203"/>
      <c r="C61" s="203"/>
      <c r="D61" s="203"/>
      <c r="E61" s="203"/>
      <c r="F61" s="203"/>
      <c r="G61" s="204"/>
      <c r="J61" s="6"/>
      <c r="L61" s="6"/>
      <c r="M61" s="6"/>
      <c r="O61" s="6"/>
      <c r="P61" s="45"/>
      <c r="Q61" s="45"/>
      <c r="R61" s="45"/>
    </row>
    <row r="62" spans="1:18" s="45" customFormat="1" ht="15" customHeight="1">
      <c r="A62" s="261" t="s">
        <v>98</v>
      </c>
      <c r="B62" s="262"/>
      <c r="C62" s="262"/>
      <c r="D62" s="262"/>
      <c r="E62" s="262"/>
      <c r="F62" s="262"/>
      <c r="G62" s="263"/>
    </row>
    <row r="63" spans="1:18" s="45" customFormat="1" ht="15" customHeight="1">
      <c r="A63" s="261" t="s">
        <v>99</v>
      </c>
      <c r="B63" s="262"/>
      <c r="C63" s="262"/>
      <c r="D63" s="262"/>
      <c r="E63" s="262"/>
      <c r="F63" s="262"/>
      <c r="G63" s="263"/>
    </row>
    <row r="64" spans="1:18" s="45" customFormat="1" ht="15" customHeight="1">
      <c r="A64" s="261" t="s">
        <v>100</v>
      </c>
      <c r="B64" s="262"/>
      <c r="C64" s="262"/>
      <c r="D64" s="262"/>
      <c r="E64" s="262"/>
      <c r="F64" s="262"/>
      <c r="G64" s="263"/>
    </row>
    <row r="65" spans="1:15" s="45" customFormat="1" ht="15" customHeight="1">
      <c r="A65" s="264" t="s">
        <v>101</v>
      </c>
      <c r="B65" s="265"/>
      <c r="C65" s="265"/>
      <c r="D65" s="265"/>
      <c r="E65" s="265"/>
      <c r="F65" s="265"/>
      <c r="G65" s="266"/>
      <c r="H65" s="93"/>
    </row>
    <row r="66" spans="1:15" s="45" customFormat="1" ht="15" customHeight="1">
      <c r="A66" s="264" t="s">
        <v>102</v>
      </c>
      <c r="B66" s="265"/>
      <c r="C66" s="265"/>
      <c r="D66" s="265"/>
      <c r="E66" s="265"/>
      <c r="F66" s="265"/>
      <c r="G66" s="266"/>
      <c r="H66" s="93"/>
    </row>
    <row r="67" spans="1:15" s="45" customFormat="1" ht="15" customHeight="1">
      <c r="A67" s="261" t="s">
        <v>103</v>
      </c>
      <c r="B67" s="262"/>
      <c r="C67" s="262"/>
      <c r="D67" s="262"/>
      <c r="E67" s="262"/>
      <c r="F67" s="262"/>
      <c r="G67" s="263"/>
    </row>
    <row r="68" spans="1:15" s="45" customFormat="1" ht="15" customHeight="1">
      <c r="A68" s="261" t="s">
        <v>104</v>
      </c>
      <c r="B68" s="262"/>
      <c r="C68" s="262"/>
      <c r="D68" s="262"/>
      <c r="E68" s="262"/>
      <c r="F68" s="262"/>
      <c r="G68" s="263"/>
    </row>
    <row r="69" spans="1:15" s="45" customFormat="1" ht="15" customHeight="1">
      <c r="A69" s="261" t="s">
        <v>105</v>
      </c>
      <c r="B69" s="262"/>
      <c r="C69" s="262"/>
      <c r="D69" s="262"/>
      <c r="E69" s="262"/>
      <c r="F69" s="262"/>
      <c r="G69" s="263"/>
    </row>
    <row r="70" spans="1:15" s="45" customFormat="1" ht="15" customHeight="1">
      <c r="A70" s="264" t="s">
        <v>106</v>
      </c>
      <c r="B70" s="265"/>
      <c r="C70" s="265"/>
      <c r="D70" s="265"/>
      <c r="E70" s="265"/>
      <c r="F70" s="265"/>
      <c r="G70" s="266"/>
      <c r="H70" s="93"/>
    </row>
    <row r="71" spans="1:15" s="5" customFormat="1" ht="15" customHeight="1">
      <c r="A71" s="10"/>
      <c r="B71" s="6"/>
      <c r="C71" s="6"/>
      <c r="D71" s="6"/>
      <c r="E71" s="6"/>
      <c r="F71" s="6"/>
      <c r="G71" s="13"/>
      <c r="J71" s="6"/>
      <c r="L71" s="6"/>
      <c r="M71" s="6"/>
      <c r="O71" s="6"/>
    </row>
    <row r="72" spans="1:15" s="5" customFormat="1" ht="15" customHeight="1">
      <c r="A72" s="10"/>
      <c r="B72" s="6"/>
      <c r="C72" s="6"/>
      <c r="D72" s="238" t="s">
        <v>30</v>
      </c>
      <c r="E72" s="238"/>
      <c r="F72" s="238"/>
      <c r="G72" s="46"/>
      <c r="J72" s="6"/>
      <c r="L72" s="6"/>
      <c r="M72" s="6"/>
      <c r="O72" s="6"/>
    </row>
    <row r="73" spans="1:15" s="5" customFormat="1" ht="15" customHeight="1">
      <c r="A73" s="10"/>
      <c r="B73" s="6"/>
      <c r="C73" s="6"/>
      <c r="D73" s="6"/>
      <c r="E73" s="6"/>
      <c r="F73" s="6"/>
      <c r="G73" s="13"/>
      <c r="J73" s="6"/>
      <c r="L73" s="6"/>
      <c r="M73" s="6"/>
      <c r="O73" s="6"/>
    </row>
    <row r="74" spans="1:15" s="5" customFormat="1" ht="15" customHeight="1">
      <c r="A74" s="10"/>
      <c r="B74" s="6"/>
      <c r="C74" s="6"/>
      <c r="D74" s="6"/>
      <c r="E74" s="6"/>
      <c r="F74" s="6"/>
      <c r="G74" s="13"/>
      <c r="J74" s="6"/>
      <c r="L74" s="6"/>
      <c r="M74" s="6"/>
      <c r="O74" s="6"/>
    </row>
    <row r="75" spans="1:15" s="5" customFormat="1" ht="15" customHeight="1">
      <c r="A75" s="10"/>
      <c r="B75" s="6"/>
      <c r="C75" s="6"/>
      <c r="D75" s="239" t="s">
        <v>42</v>
      </c>
      <c r="E75" s="239"/>
      <c r="F75" s="239"/>
      <c r="G75" s="162"/>
      <c r="J75" s="6"/>
      <c r="L75" s="6"/>
      <c r="M75" s="6"/>
      <c r="O75" s="6"/>
    </row>
    <row r="76" spans="1:15" s="5" customFormat="1" ht="15" customHeight="1">
      <c r="A76" s="10"/>
      <c r="B76" s="6"/>
      <c r="C76" s="6"/>
      <c r="D76" s="6"/>
      <c r="E76" s="6"/>
      <c r="F76" s="6"/>
      <c r="G76" s="13"/>
      <c r="J76" s="6"/>
      <c r="L76" s="6"/>
      <c r="M76" s="6"/>
      <c r="O76" s="6"/>
    </row>
    <row r="77" spans="1:15" s="5" customFormat="1" ht="15" customHeight="1">
      <c r="A77" s="236" t="s">
        <v>52</v>
      </c>
      <c r="B77" s="237"/>
      <c r="C77" s="49">
        <v>30</v>
      </c>
      <c r="D77" s="50" t="s">
        <v>54</v>
      </c>
      <c r="E77" s="237" t="s">
        <v>55</v>
      </c>
      <c r="F77" s="237"/>
      <c r="G77" s="13"/>
      <c r="J77" s="49"/>
      <c r="L77" s="49"/>
      <c r="M77" s="49"/>
      <c r="O77" s="49"/>
    </row>
    <row r="78" spans="1:15" s="5" customFormat="1" ht="15" customHeight="1" thickBot="1">
      <c r="A78" s="234"/>
      <c r="B78" s="235"/>
      <c r="C78" s="17"/>
      <c r="D78" s="16"/>
      <c r="E78" s="16"/>
      <c r="F78" s="18"/>
      <c r="G78" s="19"/>
      <c r="J78" s="49"/>
      <c r="L78" s="49"/>
      <c r="M78" s="49"/>
      <c r="O78" s="49"/>
    </row>
    <row r="79" spans="1:15" s="5" customFormat="1" ht="15" customHeight="1" thickTop="1"/>
    <row r="80" spans="1:15" s="5" customFormat="1" ht="15" customHeigh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pans="16:18" s="5" customFormat="1"/>
    <row r="162" spans="16:18" s="5" customFormat="1"/>
    <row r="163" spans="16:18" s="5" customFormat="1"/>
    <row r="164" spans="16:18" s="5" customFormat="1"/>
    <row r="165" spans="16:18" s="5" customFormat="1"/>
    <row r="166" spans="16:18" s="5" customFormat="1"/>
    <row r="167" spans="16:18" s="5" customFormat="1">
      <c r="P167" s="2"/>
      <c r="Q167" s="2"/>
      <c r="R167" s="2"/>
    </row>
    <row r="168" spans="16:18" s="2" customFormat="1"/>
    <row r="169" spans="16:18" s="2" customFormat="1"/>
    <row r="170" spans="16:18" s="2" customFormat="1"/>
    <row r="171" spans="16:18" s="2" customFormat="1"/>
    <row r="172" spans="16:18" s="2" customFormat="1"/>
    <row r="173" spans="16:18" s="2" customFormat="1"/>
    <row r="174" spans="16:18" s="2" customFormat="1"/>
    <row r="175" spans="16:18" s="2" customFormat="1"/>
    <row r="176" spans="16:18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pans="16:18" s="2" customFormat="1"/>
    <row r="242" spans="16:18" s="2" customFormat="1"/>
    <row r="243" spans="16:18" s="2" customFormat="1"/>
    <row r="244" spans="16:18" s="2" customFormat="1"/>
    <row r="245" spans="16:18" s="2" customFormat="1"/>
    <row r="246" spans="16:18" s="2" customFormat="1"/>
    <row r="247" spans="16:18" s="2" customFormat="1"/>
    <row r="248" spans="16:18" s="2" customFormat="1"/>
    <row r="249" spans="16:18" s="2" customFormat="1"/>
    <row r="250" spans="16:18" s="2" customFormat="1"/>
    <row r="251" spans="16:18" s="2" customFormat="1"/>
    <row r="252" spans="16:18" s="2" customFormat="1"/>
    <row r="253" spans="16:18" s="2" customFormat="1"/>
    <row r="254" spans="16:18" s="2" customFormat="1"/>
    <row r="255" spans="16:18" s="2" customFormat="1"/>
    <row r="256" spans="16:18" s="2" customFormat="1">
      <c r="P256"/>
      <c r="Q256"/>
      <c r="R256"/>
    </row>
  </sheetData>
  <mergeCells count="38">
    <mergeCell ref="L11:M11"/>
    <mergeCell ref="L12:M12"/>
    <mergeCell ref="B54:E54"/>
    <mergeCell ref="A2:G2"/>
    <mergeCell ref="E7:F7"/>
    <mergeCell ref="E8:F8"/>
    <mergeCell ref="A14:G14"/>
    <mergeCell ref="B52:D52"/>
    <mergeCell ref="F52:G52"/>
    <mergeCell ref="B53:E53"/>
    <mergeCell ref="F53:G55"/>
    <mergeCell ref="A53:A57"/>
    <mergeCell ref="A63:G63"/>
    <mergeCell ref="A64:G64"/>
    <mergeCell ref="F56:F57"/>
    <mergeCell ref="G56:G57"/>
    <mergeCell ref="L13:M13"/>
    <mergeCell ref="A77:B77"/>
    <mergeCell ref="E77:F77"/>
    <mergeCell ref="A78:B78"/>
    <mergeCell ref="D72:F72"/>
    <mergeCell ref="D75:F75"/>
    <mergeCell ref="A67:G67"/>
    <mergeCell ref="A68:G68"/>
    <mergeCell ref="A69:G69"/>
    <mergeCell ref="A70:G70"/>
    <mergeCell ref="A1:G1"/>
    <mergeCell ref="A3:G3"/>
    <mergeCell ref="A59:G59"/>
    <mergeCell ref="A61:G61"/>
    <mergeCell ref="A66:G66"/>
    <mergeCell ref="A65:G65"/>
    <mergeCell ref="B55:E55"/>
    <mergeCell ref="B56:E56"/>
    <mergeCell ref="B57:E57"/>
    <mergeCell ref="B58:G58"/>
    <mergeCell ref="A60:G60"/>
    <mergeCell ref="A62:G62"/>
  </mergeCells>
  <printOptions horizontalCentered="1"/>
  <pageMargins left="0.25" right="0.25" top="0.5" bottom="0" header="0.511811023622047" footer="0.511811023622047"/>
  <pageSetup paperSize="5" scale="84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49FE1-08AE-40CD-8CD6-0C2469F92218}">
  <sheetPr>
    <pageSetUpPr fitToPage="1"/>
  </sheetPr>
  <dimension ref="A1:N245"/>
  <sheetViews>
    <sheetView view="pageBreakPreview" zoomScaleNormal="100" zoomScaleSheetLayoutView="100" workbookViewId="0">
      <selection activeCell="B4" sqref="B4:C4"/>
    </sheetView>
  </sheetViews>
  <sheetFormatPr defaultColWidth="9.77734375" defaultRowHeight="15"/>
  <cols>
    <col min="1" max="1" width="18.77734375" customWidth="1"/>
    <col min="2" max="5" width="10.77734375" customWidth="1"/>
    <col min="6" max="8" width="12.77734375" customWidth="1"/>
    <col min="9" max="9" width="6.77734375" style="137" customWidth="1"/>
    <col min="10" max="10" width="18.77734375" customWidth="1"/>
    <col min="11" max="11" width="12.77734375" customWidth="1"/>
    <col min="12" max="13" width="6.77734375" customWidth="1"/>
    <col min="14" max="19" width="12.77734375" customWidth="1"/>
  </cols>
  <sheetData>
    <row r="1" spans="1:14" s="5" customFormat="1" ht="15" customHeight="1" thickTop="1">
      <c r="A1" s="199"/>
      <c r="B1" s="200"/>
      <c r="C1" s="200"/>
      <c r="D1" s="200"/>
      <c r="E1" s="200"/>
      <c r="F1" s="200"/>
      <c r="G1" s="200"/>
      <c r="H1" s="201"/>
      <c r="I1" s="45"/>
    </row>
    <row r="2" spans="1:14" s="5" customFormat="1" ht="20.100000000000001" customHeight="1">
      <c r="A2" s="229" t="s">
        <v>107</v>
      </c>
      <c r="B2" s="230"/>
      <c r="C2" s="230"/>
      <c r="D2" s="230"/>
      <c r="E2" s="230"/>
      <c r="F2" s="230"/>
      <c r="G2" s="230"/>
      <c r="H2" s="231"/>
      <c r="I2" s="45"/>
    </row>
    <row r="3" spans="1:14" s="5" customFormat="1" ht="15" customHeight="1">
      <c r="A3" s="202"/>
      <c r="B3" s="203"/>
      <c r="C3" s="203"/>
      <c r="D3" s="203"/>
      <c r="E3" s="203"/>
      <c r="F3" s="203"/>
      <c r="G3" s="203"/>
      <c r="H3" s="204"/>
      <c r="I3" s="45"/>
    </row>
    <row r="4" spans="1:14" s="5" customFormat="1" ht="15" customHeight="1">
      <c r="A4" s="164" t="s">
        <v>20</v>
      </c>
      <c r="B4" s="233" t="str">
        <f>'100 Series'!B4</f>
        <v>Merkley Oaks</v>
      </c>
      <c r="C4" s="233"/>
      <c r="D4" s="12"/>
      <c r="E4" s="12"/>
      <c r="F4" s="163" t="s">
        <v>0</v>
      </c>
      <c r="G4" s="161">
        <f>'100 Series'!G4</f>
        <v>45748</v>
      </c>
      <c r="H4" s="13"/>
      <c r="I4" s="45"/>
    </row>
    <row r="5" spans="1:14" s="5" customFormat="1" ht="15" customHeight="1">
      <c r="A5" s="164" t="s">
        <v>21</v>
      </c>
      <c r="B5" s="267" t="s">
        <v>61</v>
      </c>
      <c r="C5" s="267"/>
      <c r="D5" s="6"/>
      <c r="E5" s="6"/>
      <c r="F5" s="163" t="s">
        <v>2</v>
      </c>
      <c r="G5" s="20" t="str">
        <f>'100 Series'!G5</f>
        <v>XXX - XXX</v>
      </c>
      <c r="H5" s="14"/>
      <c r="I5" s="45"/>
    </row>
    <row r="6" spans="1:14" s="5" customFormat="1" ht="15" customHeight="1">
      <c r="A6" s="164"/>
      <c r="B6" s="6" t="s">
        <v>1</v>
      </c>
      <c r="C6" s="6"/>
      <c r="D6" s="6"/>
      <c r="E6" s="6"/>
      <c r="F6" s="6"/>
      <c r="G6" s="6"/>
      <c r="H6" s="13"/>
      <c r="I6" s="45"/>
    </row>
    <row r="7" spans="1:14" s="5" customFormat="1" ht="15" customHeight="1">
      <c r="A7" s="164" t="s">
        <v>3</v>
      </c>
      <c r="B7" s="20" t="str">
        <f>'100 Series'!B7</f>
        <v xml:space="preserve">T. B. A. </v>
      </c>
      <c r="C7" s="169"/>
      <c r="D7" s="6"/>
      <c r="E7" s="6"/>
      <c r="F7" s="232" t="str">
        <f>'100 Series'!F7</f>
        <v>CONTRACT PERIOD :</v>
      </c>
      <c r="G7" s="232"/>
      <c r="H7" s="13"/>
      <c r="I7" s="45"/>
    </row>
    <row r="8" spans="1:14" s="5" customFormat="1" ht="15" customHeight="1">
      <c r="A8" s="164" t="s">
        <v>22</v>
      </c>
      <c r="B8" s="20" t="str">
        <f>'100 Series'!B8</f>
        <v>A - 16</v>
      </c>
      <c r="C8" s="176"/>
      <c r="D8" s="6"/>
      <c r="E8" s="6"/>
      <c r="F8" s="249" t="str">
        <f>'100 Series'!F8</f>
        <v>April 1, 2025 to March 31, 2026</v>
      </c>
      <c r="G8" s="249"/>
      <c r="H8" s="13"/>
      <c r="I8" s="45"/>
    </row>
    <row r="9" spans="1:14" s="5" customFormat="1" ht="15" customHeight="1" thickBot="1">
      <c r="A9" s="10"/>
      <c r="B9" s="12"/>
      <c r="F9" s="15"/>
      <c r="G9" s="6"/>
      <c r="H9" s="13"/>
      <c r="I9" s="45"/>
    </row>
    <row r="10" spans="1:14" s="5" customFormat="1" ht="20.100000000000001" customHeight="1" thickTop="1" thickBot="1">
      <c r="A10" s="106"/>
      <c r="B10" s="165"/>
      <c r="C10" s="7"/>
      <c r="D10" s="8"/>
      <c r="E10" s="9"/>
      <c r="F10" s="21" t="s">
        <v>5</v>
      </c>
      <c r="G10" s="22" t="s">
        <v>19</v>
      </c>
      <c r="H10" s="23" t="s">
        <v>6</v>
      </c>
      <c r="I10" s="45"/>
    </row>
    <row r="11" spans="1:14" s="5" customFormat="1" ht="15" customHeight="1" thickTop="1">
      <c r="A11" s="25" t="s">
        <v>7</v>
      </c>
      <c r="B11" s="53"/>
      <c r="C11" s="28" t="s">
        <v>25</v>
      </c>
      <c r="D11" s="29" t="s">
        <v>26</v>
      </c>
      <c r="E11" s="30" t="s">
        <v>15</v>
      </c>
      <c r="F11" s="28"/>
      <c r="G11" s="31"/>
      <c r="H11" s="32"/>
      <c r="I11" s="45"/>
    </row>
    <row r="12" spans="1:14" s="5" customFormat="1" ht="15" customHeight="1">
      <c r="A12" s="26" t="s">
        <v>1</v>
      </c>
      <c r="B12" s="54" t="s">
        <v>16</v>
      </c>
      <c r="C12" s="34" t="s">
        <v>27</v>
      </c>
      <c r="D12" s="35" t="s">
        <v>28</v>
      </c>
      <c r="E12" s="33" t="s">
        <v>14</v>
      </c>
      <c r="F12" s="36" t="s">
        <v>11</v>
      </c>
      <c r="G12" s="37" t="s">
        <v>12</v>
      </c>
      <c r="H12" s="38" t="s">
        <v>13</v>
      </c>
      <c r="I12" s="45"/>
    </row>
    <row r="13" spans="1:14" s="5" customFormat="1" ht="15" customHeight="1">
      <c r="A13" s="26" t="s">
        <v>8</v>
      </c>
      <c r="B13" s="54" t="s">
        <v>17</v>
      </c>
      <c r="C13" s="34">
        <v>480</v>
      </c>
      <c r="D13" s="35">
        <v>480</v>
      </c>
      <c r="E13" s="33">
        <v>481</v>
      </c>
      <c r="F13" s="36"/>
      <c r="G13" s="37"/>
      <c r="H13" s="38"/>
      <c r="I13" s="45"/>
      <c r="K13" s="109"/>
      <c r="L13" s="109"/>
      <c r="M13" s="109"/>
      <c r="N13" s="109"/>
    </row>
    <row r="14" spans="1:14" s="5" customFormat="1" ht="15" customHeight="1" thickBot="1">
      <c r="A14" s="51"/>
      <c r="B14" s="55" t="s">
        <v>1</v>
      </c>
      <c r="C14" s="39">
        <v>0.65</v>
      </c>
      <c r="D14" s="40">
        <v>0.3</v>
      </c>
      <c r="E14" s="41">
        <v>0.05</v>
      </c>
      <c r="F14" s="39">
        <v>1</v>
      </c>
      <c r="G14" s="43">
        <v>0.13</v>
      </c>
      <c r="H14" s="44"/>
      <c r="I14" s="45"/>
      <c r="K14" s="109"/>
      <c r="L14" s="109"/>
      <c r="M14" s="109"/>
      <c r="N14" s="109"/>
    </row>
    <row r="15" spans="1:14" s="152" customFormat="1" ht="20.100000000000001" customHeight="1" thickTop="1" thickBot="1">
      <c r="A15" s="140" t="s">
        <v>9</v>
      </c>
      <c r="B15" s="157"/>
      <c r="C15" s="148"/>
      <c r="D15" s="158"/>
      <c r="E15" s="149"/>
      <c r="F15" s="148"/>
      <c r="G15" s="150"/>
      <c r="H15" s="151"/>
      <c r="I15" s="159"/>
    </row>
    <row r="16" spans="1:14" s="5" customFormat="1" ht="14.1" customHeight="1" thickTop="1">
      <c r="A16" s="27" t="s">
        <v>1</v>
      </c>
      <c r="B16" s="56"/>
      <c r="C16" s="64" t="s">
        <v>1</v>
      </c>
      <c r="D16" s="65"/>
      <c r="E16" s="66" t="s">
        <v>1</v>
      </c>
      <c r="F16" s="64" t="s">
        <v>1</v>
      </c>
      <c r="G16" s="67" t="s">
        <v>1</v>
      </c>
      <c r="H16" s="68" t="s">
        <v>1</v>
      </c>
      <c r="I16" s="45"/>
      <c r="J16" s="183"/>
    </row>
    <row r="17" spans="1:14" s="5" customFormat="1" ht="15" customHeight="1">
      <c r="A17" s="52" t="s">
        <v>125</v>
      </c>
      <c r="B17" s="57">
        <v>1254</v>
      </c>
      <c r="C17" s="69">
        <f>F17*C$14</f>
        <v>0</v>
      </c>
      <c r="D17" s="70">
        <f>F17*D$14</f>
        <v>0</v>
      </c>
      <c r="E17" s="71">
        <f>F17*E$14</f>
        <v>0</v>
      </c>
      <c r="F17" s="170">
        <f>B17*$G$50</f>
        <v>0</v>
      </c>
      <c r="G17" s="171">
        <f>F17*G$14</f>
        <v>0</v>
      </c>
      <c r="H17" s="172">
        <f>SUM(F17:G17)</f>
        <v>0</v>
      </c>
      <c r="I17" s="45"/>
      <c r="J17" s="48"/>
      <c r="K17" s="183"/>
      <c r="L17" s="110"/>
      <c r="M17" s="111"/>
      <c r="N17" s="183"/>
    </row>
    <row r="18" spans="1:14" s="5" customFormat="1" ht="15" customHeight="1">
      <c r="A18" s="52" t="s">
        <v>126</v>
      </c>
      <c r="B18" s="57">
        <v>1260</v>
      </c>
      <c r="C18" s="69">
        <f>F18*C$14</f>
        <v>0</v>
      </c>
      <c r="D18" s="70">
        <f>F18*D$14</f>
        <v>0</v>
      </c>
      <c r="E18" s="71">
        <f>F18*E$14</f>
        <v>0</v>
      </c>
      <c r="F18" s="170">
        <f>B18*$G$50</f>
        <v>0</v>
      </c>
      <c r="G18" s="171">
        <f>F18*G$14</f>
        <v>0</v>
      </c>
      <c r="H18" s="172">
        <f>SUM(F18:G18)</f>
        <v>0</v>
      </c>
      <c r="I18" s="45"/>
      <c r="J18" s="48"/>
      <c r="K18" s="183"/>
      <c r="L18" s="110"/>
      <c r="M18" s="111"/>
      <c r="N18" s="183"/>
    </row>
    <row r="19" spans="1:14" s="5" customFormat="1" ht="15" customHeight="1">
      <c r="A19" s="52" t="s">
        <v>127</v>
      </c>
      <c r="B19" s="57">
        <v>1256</v>
      </c>
      <c r="C19" s="69">
        <f>F19*C$14</f>
        <v>0</v>
      </c>
      <c r="D19" s="70">
        <f>F19*D$14</f>
        <v>0</v>
      </c>
      <c r="E19" s="71">
        <f>F19*E$14</f>
        <v>0</v>
      </c>
      <c r="F19" s="170">
        <f>B19*$G$50</f>
        <v>0</v>
      </c>
      <c r="G19" s="171">
        <f>F19*G$14</f>
        <v>0</v>
      </c>
      <c r="H19" s="172">
        <f>SUM(F19:G19)</f>
        <v>0</v>
      </c>
      <c r="I19" s="45"/>
      <c r="J19" s="48"/>
      <c r="K19" s="183"/>
      <c r="L19" s="110"/>
      <c r="M19" s="111"/>
      <c r="N19" s="183"/>
    </row>
    <row r="20" spans="1:14" s="5" customFormat="1" ht="15" customHeight="1">
      <c r="A20" s="52" t="s">
        <v>128</v>
      </c>
      <c r="B20" s="57">
        <v>748</v>
      </c>
      <c r="C20" s="69">
        <f>F20*C$14</f>
        <v>0</v>
      </c>
      <c r="D20" s="70">
        <f>F20*D$14</f>
        <v>0</v>
      </c>
      <c r="E20" s="71">
        <f>F20*E$14</f>
        <v>0</v>
      </c>
      <c r="F20" s="170">
        <f>B20*$G$50</f>
        <v>0</v>
      </c>
      <c r="G20" s="171">
        <f>F20*G$14</f>
        <v>0</v>
      </c>
      <c r="H20" s="172">
        <f>SUM(F20:G20)</f>
        <v>0</v>
      </c>
      <c r="I20" s="45"/>
      <c r="J20" s="48"/>
      <c r="K20" s="183"/>
      <c r="L20" s="110"/>
      <c r="M20" s="111"/>
      <c r="N20" s="183"/>
    </row>
    <row r="21" spans="1:14" s="4" customFormat="1" ht="14.1" customHeight="1">
      <c r="A21" s="52"/>
      <c r="B21" s="58"/>
      <c r="C21" s="75"/>
      <c r="D21" s="76"/>
      <c r="E21" s="77"/>
      <c r="F21" s="75"/>
      <c r="G21" s="78"/>
      <c r="H21" s="79"/>
      <c r="I21" s="114"/>
      <c r="J21" s="48"/>
      <c r="K21" s="176"/>
      <c r="L21" s="112"/>
      <c r="M21" s="111"/>
      <c r="N21" s="176"/>
    </row>
    <row r="22" spans="1:14" s="5" customFormat="1" ht="14.1" customHeight="1">
      <c r="A22" s="52" t="s">
        <v>129</v>
      </c>
      <c r="B22" s="57">
        <v>1215</v>
      </c>
      <c r="C22" s="69">
        <f>F22*C$14</f>
        <v>0</v>
      </c>
      <c r="D22" s="70">
        <f>F22*D$14</f>
        <v>0</v>
      </c>
      <c r="E22" s="71">
        <f>F22*E$14</f>
        <v>0</v>
      </c>
      <c r="F22" s="170">
        <f>B22*$G$50</f>
        <v>0</v>
      </c>
      <c r="G22" s="171">
        <f>F22*G$14</f>
        <v>0</v>
      </c>
      <c r="H22" s="172">
        <f>SUM(F22:G22)</f>
        <v>0</v>
      </c>
      <c r="I22" s="114"/>
      <c r="J22" s="48"/>
      <c r="K22" s="176"/>
      <c r="L22" s="112"/>
      <c r="M22" s="111"/>
      <c r="N22" s="176"/>
    </row>
    <row r="23" spans="1:14" s="313" customFormat="1" ht="15" customHeight="1">
      <c r="A23" s="52" t="s">
        <v>130</v>
      </c>
      <c r="B23" s="57">
        <v>1242</v>
      </c>
      <c r="C23" s="69">
        <f>F23*C$14</f>
        <v>0</v>
      </c>
      <c r="D23" s="70">
        <f>F23*D$14</f>
        <v>0</v>
      </c>
      <c r="E23" s="71">
        <f>F23*E$14</f>
        <v>0</v>
      </c>
      <c r="F23" s="170">
        <f>B23*$G$50</f>
        <v>0</v>
      </c>
      <c r="G23" s="171">
        <f>F23*G$14</f>
        <v>0</v>
      </c>
      <c r="H23" s="172">
        <f>SUM(F23:G23)</f>
        <v>0</v>
      </c>
      <c r="I23" s="301"/>
      <c r="J23" s="306"/>
      <c r="K23" s="329"/>
      <c r="L23" s="330"/>
      <c r="M23" s="331"/>
      <c r="N23" s="329"/>
    </row>
    <row r="24" spans="1:14" s="321" customFormat="1" ht="14.1" customHeight="1">
      <c r="A24" s="52" t="s">
        <v>131</v>
      </c>
      <c r="B24" s="57">
        <v>1216</v>
      </c>
      <c r="C24" s="69">
        <f>F24*C$14</f>
        <v>0</v>
      </c>
      <c r="D24" s="70">
        <f>F24*D$14</f>
        <v>0</v>
      </c>
      <c r="E24" s="71">
        <f>F24*E$14</f>
        <v>0</v>
      </c>
      <c r="F24" s="170">
        <f>B24*$G$50</f>
        <v>0</v>
      </c>
      <c r="G24" s="171">
        <f>F24*G$14</f>
        <v>0</v>
      </c>
      <c r="H24" s="172">
        <f>SUM(F24:G24)</f>
        <v>0</v>
      </c>
      <c r="I24" s="301"/>
      <c r="J24" s="306"/>
      <c r="K24" s="332"/>
      <c r="L24" s="333"/>
      <c r="M24" s="331"/>
      <c r="N24" s="332"/>
    </row>
    <row r="25" spans="1:14" s="321" customFormat="1" ht="15" customHeight="1">
      <c r="A25" s="52" t="s">
        <v>132</v>
      </c>
      <c r="B25" s="57">
        <v>950</v>
      </c>
      <c r="C25" s="69">
        <f>F25*C$14</f>
        <v>0</v>
      </c>
      <c r="D25" s="70">
        <f>F25*D$14</f>
        <v>0</v>
      </c>
      <c r="E25" s="71">
        <f>F25*E$14</f>
        <v>0</v>
      </c>
      <c r="F25" s="170">
        <f>B25*$G$50</f>
        <v>0</v>
      </c>
      <c r="G25" s="171">
        <f>F25*G$14</f>
        <v>0</v>
      </c>
      <c r="H25" s="172">
        <f>SUM(F25:G25)</f>
        <v>0</v>
      </c>
      <c r="I25" s="301"/>
      <c r="J25" s="306"/>
      <c r="K25" s="329"/>
      <c r="L25" s="330"/>
      <c r="M25" s="331"/>
      <c r="N25" s="329"/>
    </row>
    <row r="26" spans="1:14" s="321" customFormat="1" ht="14.1" customHeight="1">
      <c r="A26" s="303"/>
      <c r="B26" s="295"/>
      <c r="C26" s="296"/>
      <c r="D26" s="297"/>
      <c r="E26" s="298"/>
      <c r="F26" s="296"/>
      <c r="G26" s="299"/>
      <c r="H26" s="300"/>
      <c r="I26" s="301"/>
      <c r="J26" s="306"/>
      <c r="K26" s="332"/>
      <c r="L26" s="333"/>
      <c r="M26" s="331"/>
      <c r="N26" s="332"/>
    </row>
    <row r="27" spans="1:14" s="321" customFormat="1" ht="15" customHeight="1">
      <c r="A27" s="52" t="s">
        <v>133</v>
      </c>
      <c r="B27" s="57">
        <v>1215</v>
      </c>
      <c r="C27" s="69">
        <f>F27*C$14</f>
        <v>0</v>
      </c>
      <c r="D27" s="70">
        <f>F27*D$14</f>
        <v>0</v>
      </c>
      <c r="E27" s="71">
        <f>F27*E$14</f>
        <v>0</v>
      </c>
      <c r="F27" s="170">
        <f>B27*$G$50</f>
        <v>0</v>
      </c>
      <c r="G27" s="171">
        <f>F27*G$14</f>
        <v>0</v>
      </c>
      <c r="H27" s="172">
        <f>SUM(F27:G27)</f>
        <v>0</v>
      </c>
      <c r="I27" s="301"/>
      <c r="J27" s="306"/>
      <c r="K27" s="329"/>
      <c r="L27" s="330"/>
      <c r="M27" s="331"/>
      <c r="N27" s="329"/>
    </row>
    <row r="28" spans="1:14" s="321" customFormat="1" ht="14.1" customHeight="1">
      <c r="A28" s="52" t="s">
        <v>134</v>
      </c>
      <c r="B28" s="57">
        <v>1242</v>
      </c>
      <c r="C28" s="69">
        <f>F28*C$14</f>
        <v>0</v>
      </c>
      <c r="D28" s="70">
        <f>F28*D$14</f>
        <v>0</v>
      </c>
      <c r="E28" s="71">
        <f>F28*E$14</f>
        <v>0</v>
      </c>
      <c r="F28" s="170">
        <f>B28*$G$50</f>
        <v>0</v>
      </c>
      <c r="G28" s="171">
        <f>F28*G$14</f>
        <v>0</v>
      </c>
      <c r="H28" s="172">
        <f>SUM(F28:G28)</f>
        <v>0</v>
      </c>
      <c r="I28" s="301"/>
      <c r="J28" s="306"/>
      <c r="K28" s="332"/>
      <c r="L28" s="333"/>
      <c r="M28" s="331"/>
      <c r="N28" s="332"/>
    </row>
    <row r="29" spans="1:14" s="334" customFormat="1" ht="15" customHeight="1">
      <c r="A29" s="52" t="s">
        <v>136</v>
      </c>
      <c r="B29" s="57">
        <v>1216</v>
      </c>
      <c r="C29" s="69">
        <f>F29*C$14</f>
        <v>0</v>
      </c>
      <c r="D29" s="70">
        <f>F29*D$14</f>
        <v>0</v>
      </c>
      <c r="E29" s="71">
        <f>F29*E$14</f>
        <v>0</v>
      </c>
      <c r="F29" s="170">
        <f>B29*$G$50</f>
        <v>0</v>
      </c>
      <c r="G29" s="171">
        <f>F29*G$14</f>
        <v>0</v>
      </c>
      <c r="H29" s="172">
        <f>SUM(F29:G29)</f>
        <v>0</v>
      </c>
      <c r="I29" s="312"/>
      <c r="J29" s="306"/>
      <c r="K29" s="329"/>
      <c r="L29" s="330"/>
      <c r="M29" s="331"/>
      <c r="N29" s="329"/>
    </row>
    <row r="30" spans="1:14" s="334" customFormat="1" ht="15" customHeight="1">
      <c r="A30" s="52" t="s">
        <v>135</v>
      </c>
      <c r="B30" s="57">
        <v>1085</v>
      </c>
      <c r="C30" s="69">
        <f>F30*C$14</f>
        <v>0</v>
      </c>
      <c r="D30" s="70">
        <f>F30*D$14</f>
        <v>0</v>
      </c>
      <c r="E30" s="71">
        <f>F30*E$14</f>
        <v>0</v>
      </c>
      <c r="F30" s="170">
        <f>B30*$G$50</f>
        <v>0</v>
      </c>
      <c r="G30" s="171">
        <f>F30*G$14</f>
        <v>0</v>
      </c>
      <c r="H30" s="172">
        <f>SUM(F30:G30)</f>
        <v>0</v>
      </c>
      <c r="I30" s="318"/>
      <c r="J30" s="306"/>
      <c r="K30" s="329"/>
      <c r="L30" s="330"/>
      <c r="M30" s="331"/>
      <c r="N30" s="329"/>
    </row>
    <row r="31" spans="1:14" s="313" customFormat="1" ht="15" customHeight="1">
      <c r="A31" s="303"/>
      <c r="B31" s="295"/>
      <c r="C31" s="307"/>
      <c r="D31" s="308"/>
      <c r="E31" s="309"/>
      <c r="F31" s="307"/>
      <c r="G31" s="310"/>
      <c r="H31" s="311"/>
      <c r="I31" s="318"/>
      <c r="J31" s="306"/>
      <c r="K31" s="332"/>
      <c r="L31" s="333"/>
      <c r="M31" s="331"/>
      <c r="N31" s="332"/>
    </row>
    <row r="32" spans="1:14" s="313" customFormat="1" ht="15" customHeight="1">
      <c r="A32" s="52" t="s">
        <v>137</v>
      </c>
      <c r="B32" s="57">
        <v>1215</v>
      </c>
      <c r="C32" s="69">
        <f>F32*C$14</f>
        <v>0</v>
      </c>
      <c r="D32" s="70">
        <f>F32*D$14</f>
        <v>0</v>
      </c>
      <c r="E32" s="71">
        <f>F32*E$14</f>
        <v>0</v>
      </c>
      <c r="F32" s="170">
        <f>B32*$G$50</f>
        <v>0</v>
      </c>
      <c r="G32" s="171">
        <f>F32*G$14</f>
        <v>0</v>
      </c>
      <c r="H32" s="172">
        <f>SUM(F32:G32)</f>
        <v>0</v>
      </c>
      <c r="I32" s="318"/>
      <c r="J32" s="306"/>
      <c r="K32" s="329"/>
      <c r="L32" s="330"/>
      <c r="M32" s="331"/>
      <c r="N32" s="329"/>
    </row>
    <row r="33" spans="1:14" s="313" customFormat="1" ht="15" customHeight="1">
      <c r="A33" s="52" t="s">
        <v>138</v>
      </c>
      <c r="B33" s="57">
        <v>1242</v>
      </c>
      <c r="C33" s="69">
        <f>F33*C$14</f>
        <v>0</v>
      </c>
      <c r="D33" s="70">
        <f>F33*D$14</f>
        <v>0</v>
      </c>
      <c r="E33" s="71">
        <f>F33*E$14</f>
        <v>0</v>
      </c>
      <c r="F33" s="170">
        <f>B33*$G$50</f>
        <v>0</v>
      </c>
      <c r="G33" s="171">
        <f>F33*G$14</f>
        <v>0</v>
      </c>
      <c r="H33" s="172">
        <f>SUM(F33:G33)</f>
        <v>0</v>
      </c>
      <c r="I33" s="318"/>
      <c r="J33" s="306"/>
      <c r="K33" s="329"/>
      <c r="L33" s="330"/>
      <c r="M33" s="331"/>
      <c r="N33" s="329"/>
    </row>
    <row r="34" spans="1:14" s="313" customFormat="1" ht="15" customHeight="1">
      <c r="A34" s="52" t="s">
        <v>139</v>
      </c>
      <c r="B34" s="57">
        <v>1216</v>
      </c>
      <c r="C34" s="69">
        <f>F34*C$14</f>
        <v>0</v>
      </c>
      <c r="D34" s="70">
        <f>F34*D$14</f>
        <v>0</v>
      </c>
      <c r="E34" s="71">
        <f>F34*E$14</f>
        <v>0</v>
      </c>
      <c r="F34" s="170">
        <f>B34*$G$50</f>
        <v>0</v>
      </c>
      <c r="G34" s="171">
        <f>F34*G$14</f>
        <v>0</v>
      </c>
      <c r="H34" s="172">
        <f>SUM(F34:G34)</f>
        <v>0</v>
      </c>
      <c r="I34" s="318"/>
      <c r="J34" s="306"/>
      <c r="K34" s="329"/>
      <c r="L34" s="330"/>
      <c r="M34" s="331"/>
      <c r="N34" s="329"/>
    </row>
    <row r="35" spans="1:14" s="313" customFormat="1" ht="14.1" customHeight="1">
      <c r="A35" s="52" t="s">
        <v>140</v>
      </c>
      <c r="B35" s="57">
        <v>1085</v>
      </c>
      <c r="C35" s="69">
        <f>F35*C$14</f>
        <v>0</v>
      </c>
      <c r="D35" s="70">
        <f>F35*D$14</f>
        <v>0</v>
      </c>
      <c r="E35" s="71">
        <f>F35*E$14</f>
        <v>0</v>
      </c>
      <c r="F35" s="170">
        <f>B35*$G$50</f>
        <v>0</v>
      </c>
      <c r="G35" s="171">
        <f>F35*G$14</f>
        <v>0</v>
      </c>
      <c r="H35" s="172">
        <f>SUM(F35:G35)</f>
        <v>0</v>
      </c>
      <c r="I35" s="318"/>
      <c r="J35" s="306"/>
      <c r="K35" s="332"/>
      <c r="L35" s="330"/>
      <c r="M35" s="331"/>
      <c r="N35" s="332"/>
    </row>
    <row r="36" spans="1:14" s="313" customFormat="1" ht="15" customHeight="1">
      <c r="A36" s="303"/>
      <c r="B36" s="304"/>
      <c r="C36" s="296"/>
      <c r="D36" s="297"/>
      <c r="E36" s="298"/>
      <c r="F36" s="305"/>
      <c r="G36" s="299"/>
      <c r="H36" s="300"/>
      <c r="I36" s="318"/>
      <c r="J36" s="306"/>
      <c r="K36" s="329"/>
      <c r="L36" s="330"/>
      <c r="M36" s="331"/>
      <c r="N36" s="329"/>
    </row>
    <row r="37" spans="1:14" s="313" customFormat="1" ht="15" customHeight="1">
      <c r="A37" s="52" t="s">
        <v>141</v>
      </c>
      <c r="B37" s="57">
        <v>1215</v>
      </c>
      <c r="C37" s="69">
        <f>F37*C$14</f>
        <v>0</v>
      </c>
      <c r="D37" s="70">
        <f>F37*D$14</f>
        <v>0</v>
      </c>
      <c r="E37" s="71">
        <f>F37*E$14</f>
        <v>0</v>
      </c>
      <c r="F37" s="170">
        <f>B37*$G$50</f>
        <v>0</v>
      </c>
      <c r="G37" s="171">
        <f>F37*G$14</f>
        <v>0</v>
      </c>
      <c r="H37" s="172">
        <f>SUM(F37:G37)</f>
        <v>0</v>
      </c>
      <c r="I37" s="318"/>
      <c r="J37" s="306"/>
      <c r="K37" s="329"/>
      <c r="L37" s="330"/>
      <c r="M37" s="331"/>
      <c r="N37" s="329"/>
    </row>
    <row r="38" spans="1:14" s="313" customFormat="1" ht="15" customHeight="1">
      <c r="A38" s="52" t="s">
        <v>142</v>
      </c>
      <c r="B38" s="57">
        <v>1242</v>
      </c>
      <c r="C38" s="69">
        <f>F38*C$14</f>
        <v>0</v>
      </c>
      <c r="D38" s="70">
        <f>F38*D$14</f>
        <v>0</v>
      </c>
      <c r="E38" s="71">
        <f>F38*E$14</f>
        <v>0</v>
      </c>
      <c r="F38" s="170">
        <f>B38*$G$50</f>
        <v>0</v>
      </c>
      <c r="G38" s="171">
        <f>F38*G$14</f>
        <v>0</v>
      </c>
      <c r="H38" s="172">
        <f>SUM(F38:G38)</f>
        <v>0</v>
      </c>
      <c r="I38" s="318"/>
      <c r="J38" s="306"/>
      <c r="K38" s="329"/>
      <c r="L38" s="330"/>
      <c r="M38" s="331"/>
      <c r="N38" s="329"/>
    </row>
    <row r="39" spans="1:14" s="313" customFormat="1" ht="15" customHeight="1">
      <c r="A39" s="52" t="s">
        <v>143</v>
      </c>
      <c r="B39" s="57">
        <v>1216</v>
      </c>
      <c r="C39" s="69">
        <f>F39*C$14</f>
        <v>0</v>
      </c>
      <c r="D39" s="70">
        <f>F39*D$14</f>
        <v>0</v>
      </c>
      <c r="E39" s="71">
        <f>F39*E$14</f>
        <v>0</v>
      </c>
      <c r="F39" s="170">
        <f>B39*$G$50</f>
        <v>0</v>
      </c>
      <c r="G39" s="171">
        <f>F39*G$14</f>
        <v>0</v>
      </c>
      <c r="H39" s="172">
        <f>SUM(F39:G39)</f>
        <v>0</v>
      </c>
      <c r="I39" s="318"/>
      <c r="J39" s="306"/>
      <c r="K39" s="329"/>
      <c r="L39" s="330"/>
      <c r="M39" s="331"/>
      <c r="N39" s="329"/>
    </row>
    <row r="40" spans="1:14" s="313" customFormat="1" ht="14.1" customHeight="1">
      <c r="A40" s="52" t="s">
        <v>144</v>
      </c>
      <c r="B40" s="57">
        <v>1085</v>
      </c>
      <c r="C40" s="69">
        <f>F40*C$14</f>
        <v>0</v>
      </c>
      <c r="D40" s="70">
        <f>F40*D$14</f>
        <v>0</v>
      </c>
      <c r="E40" s="71">
        <f>F40*E$14</f>
        <v>0</v>
      </c>
      <c r="F40" s="170">
        <f>B40*$G$50</f>
        <v>0</v>
      </c>
      <c r="G40" s="171">
        <f>F40*G$14</f>
        <v>0</v>
      </c>
      <c r="H40" s="172">
        <f>SUM(F40:G40)</f>
        <v>0</v>
      </c>
      <c r="I40" s="318"/>
      <c r="J40" s="306"/>
      <c r="K40" s="332"/>
      <c r="M40" s="335"/>
      <c r="N40" s="332"/>
    </row>
    <row r="41" spans="1:14" s="313" customFormat="1" ht="15" customHeight="1">
      <c r="A41" s="303"/>
      <c r="B41" s="304"/>
      <c r="C41" s="296"/>
      <c r="D41" s="297"/>
      <c r="E41" s="298"/>
      <c r="F41" s="305"/>
      <c r="G41" s="299"/>
      <c r="H41" s="300"/>
      <c r="I41" s="318"/>
      <c r="J41" s="306"/>
      <c r="K41" s="329"/>
      <c r="L41" s="330"/>
      <c r="M41" s="331"/>
      <c r="N41" s="329"/>
    </row>
    <row r="42" spans="1:14" s="313" customFormat="1" ht="15" customHeight="1">
      <c r="A42" s="303"/>
      <c r="B42" s="304"/>
      <c r="C42" s="296"/>
      <c r="D42" s="297"/>
      <c r="E42" s="298"/>
      <c r="F42" s="305"/>
      <c r="G42" s="299"/>
      <c r="H42" s="300"/>
      <c r="I42" s="318"/>
      <c r="J42" s="306"/>
      <c r="K42" s="329"/>
      <c r="L42" s="330"/>
      <c r="M42" s="331"/>
      <c r="N42" s="329"/>
    </row>
    <row r="43" spans="1:14" s="4" customFormat="1" ht="15" customHeight="1" thickBot="1">
      <c r="A43" s="24"/>
      <c r="B43" s="59"/>
      <c r="C43" s="84"/>
      <c r="D43" s="85"/>
      <c r="E43" s="86"/>
      <c r="F43" s="84"/>
      <c r="G43" s="87"/>
      <c r="H43" s="88"/>
      <c r="I43" s="45"/>
      <c r="J43" s="184"/>
    </row>
    <row r="44" spans="1:14" s="4" customFormat="1" ht="20.100000000000001" customHeight="1" thickTop="1">
      <c r="A44" s="250" t="s">
        <v>29</v>
      </c>
      <c r="B44" s="251"/>
      <c r="C44" s="251"/>
      <c r="D44" s="251"/>
      <c r="E44" s="251"/>
      <c r="F44" s="251"/>
      <c r="G44" s="251"/>
      <c r="H44" s="252"/>
      <c r="I44" s="45"/>
      <c r="L44" s="188"/>
    </row>
    <row r="45" spans="1:14" s="4" customFormat="1" ht="20.100000000000001" customHeight="1" thickBot="1">
      <c r="A45" s="253" t="s">
        <v>50</v>
      </c>
      <c r="B45" s="254"/>
      <c r="C45" s="254"/>
      <c r="D45" s="254"/>
      <c r="E45" s="254"/>
      <c r="F45" s="254"/>
      <c r="G45" s="254"/>
      <c r="H45" s="255"/>
      <c r="I45" s="45"/>
    </row>
    <row r="46" spans="1:14" s="5" customFormat="1" ht="9.9499999999999993" customHeight="1" thickTop="1" thickBot="1">
      <c r="A46" s="136"/>
      <c r="B46" s="271"/>
      <c r="C46" s="271"/>
      <c r="D46" s="271"/>
      <c r="E46" s="271"/>
      <c r="F46" s="130"/>
      <c r="G46" s="269"/>
      <c r="H46" s="270"/>
      <c r="I46" s="45"/>
    </row>
    <row r="47" spans="1:14" s="5" customFormat="1" ht="36" customHeight="1" thickTop="1">
      <c r="A47" s="226" t="s">
        <v>87</v>
      </c>
      <c r="B47" s="246" t="s">
        <v>97</v>
      </c>
      <c r="C47" s="247"/>
      <c r="D47" s="247"/>
      <c r="E47" s="247"/>
      <c r="F47" s="248"/>
      <c r="G47" s="218" t="s">
        <v>108</v>
      </c>
      <c r="H47" s="219"/>
      <c r="I47" s="45"/>
    </row>
    <row r="48" spans="1:14" s="5" customFormat="1" ht="18" customHeight="1">
      <c r="A48" s="227"/>
      <c r="B48" s="215" t="s">
        <v>40</v>
      </c>
      <c r="C48" s="216"/>
      <c r="D48" s="216"/>
      <c r="E48" s="216"/>
      <c r="F48" s="217"/>
      <c r="G48" s="220"/>
      <c r="H48" s="221"/>
      <c r="I48" s="45"/>
    </row>
    <row r="49" spans="1:9" s="5" customFormat="1" ht="18" customHeight="1">
      <c r="A49" s="227"/>
      <c r="B49" s="215" t="s">
        <v>86</v>
      </c>
      <c r="C49" s="216"/>
      <c r="D49" s="216"/>
      <c r="E49" s="216"/>
      <c r="F49" s="217"/>
      <c r="G49" s="220"/>
      <c r="H49" s="221"/>
      <c r="I49" s="45"/>
    </row>
    <row r="50" spans="1:9" s="5" customFormat="1" ht="18" customHeight="1">
      <c r="A50" s="227"/>
      <c r="B50" s="215" t="s">
        <v>41</v>
      </c>
      <c r="C50" s="216"/>
      <c r="D50" s="216"/>
      <c r="E50" s="216"/>
      <c r="F50" s="217"/>
      <c r="G50" s="222">
        <v>0</v>
      </c>
      <c r="H50" s="224" t="s">
        <v>92</v>
      </c>
      <c r="I50" s="45"/>
    </row>
    <row r="51" spans="1:9" s="5" customFormat="1" ht="18" customHeight="1" thickBot="1">
      <c r="A51" s="228"/>
      <c r="B51" s="243" t="s">
        <v>51</v>
      </c>
      <c r="C51" s="244"/>
      <c r="D51" s="244"/>
      <c r="E51" s="244"/>
      <c r="F51" s="245"/>
      <c r="G51" s="223"/>
      <c r="H51" s="225"/>
      <c r="I51" s="45"/>
    </row>
    <row r="52" spans="1:9" s="5" customFormat="1" ht="20.100000000000001" customHeight="1" thickTop="1" thickBot="1">
      <c r="A52" s="47" t="s">
        <v>10</v>
      </c>
      <c r="B52" s="214" t="str">
        <f>'100 Series'!B47</f>
        <v>Hourly Rate for repairs and authorized service outside of contractual obligations is = $0.00</v>
      </c>
      <c r="C52" s="214"/>
      <c r="D52" s="214"/>
      <c r="E52" s="214"/>
      <c r="F52" s="214"/>
      <c r="G52" s="214"/>
      <c r="H52" s="214"/>
      <c r="I52" s="45"/>
    </row>
    <row r="53" spans="1:9" s="5" customFormat="1" ht="15" customHeight="1" thickTop="1">
      <c r="A53" s="205" t="s">
        <v>1</v>
      </c>
      <c r="B53" s="206"/>
      <c r="C53" s="206"/>
      <c r="D53" s="206"/>
      <c r="E53" s="206"/>
      <c r="F53" s="206"/>
      <c r="G53" s="206"/>
      <c r="H53" s="207"/>
      <c r="I53" s="45"/>
    </row>
    <row r="54" spans="1:9" s="5" customFormat="1" ht="20.100000000000001" customHeight="1">
      <c r="A54" s="211" t="s">
        <v>18</v>
      </c>
      <c r="B54" s="212"/>
      <c r="C54" s="212"/>
      <c r="D54" s="212"/>
      <c r="E54" s="212"/>
      <c r="F54" s="212"/>
      <c r="G54" s="212"/>
      <c r="H54" s="213"/>
      <c r="I54" s="45"/>
    </row>
    <row r="55" spans="1:9" s="45" customFormat="1" ht="15" customHeight="1">
      <c r="A55" s="208" t="s">
        <v>98</v>
      </c>
      <c r="B55" s="209"/>
      <c r="C55" s="209"/>
      <c r="D55" s="209"/>
      <c r="E55" s="209"/>
      <c r="F55" s="209"/>
      <c r="G55" s="209"/>
      <c r="H55" s="210"/>
    </row>
    <row r="56" spans="1:9" s="45" customFormat="1" ht="15" customHeight="1">
      <c r="A56" s="208" t="s">
        <v>99</v>
      </c>
      <c r="B56" s="209"/>
      <c r="C56" s="209"/>
      <c r="D56" s="209"/>
      <c r="E56" s="209"/>
      <c r="F56" s="209"/>
      <c r="G56" s="209"/>
      <c r="H56" s="210"/>
    </row>
    <row r="57" spans="1:9" s="45" customFormat="1" ht="15" customHeight="1">
      <c r="A57" s="208" t="s">
        <v>100</v>
      </c>
      <c r="B57" s="209"/>
      <c r="C57" s="209"/>
      <c r="D57" s="209"/>
      <c r="E57" s="209"/>
      <c r="F57" s="209"/>
      <c r="G57" s="209"/>
      <c r="H57" s="210"/>
    </row>
    <row r="58" spans="1:9" s="45" customFormat="1" ht="15" customHeight="1">
      <c r="A58" s="240" t="s">
        <v>101</v>
      </c>
      <c r="B58" s="241"/>
      <c r="C58" s="241"/>
      <c r="D58" s="241"/>
      <c r="E58" s="241"/>
      <c r="F58" s="241"/>
      <c r="G58" s="241"/>
      <c r="H58" s="242"/>
    </row>
    <row r="59" spans="1:9" s="45" customFormat="1" ht="15" customHeight="1">
      <c r="A59" s="240" t="s">
        <v>102</v>
      </c>
      <c r="B59" s="241"/>
      <c r="C59" s="241"/>
      <c r="D59" s="241"/>
      <c r="E59" s="241"/>
      <c r="F59" s="241"/>
      <c r="G59" s="241"/>
      <c r="H59" s="242"/>
    </row>
    <row r="60" spans="1:9" s="45" customFormat="1" ht="15" customHeight="1">
      <c r="A60" s="208" t="s">
        <v>103</v>
      </c>
      <c r="B60" s="209"/>
      <c r="C60" s="209"/>
      <c r="D60" s="209"/>
      <c r="E60" s="209"/>
      <c r="F60" s="209"/>
      <c r="G60" s="209"/>
      <c r="H60" s="210"/>
    </row>
    <row r="61" spans="1:9" s="45" customFormat="1" ht="15" customHeight="1">
      <c r="A61" s="208" t="s">
        <v>104</v>
      </c>
      <c r="B61" s="209"/>
      <c r="C61" s="209"/>
      <c r="D61" s="209"/>
      <c r="E61" s="209"/>
      <c r="F61" s="209"/>
      <c r="G61" s="209"/>
      <c r="H61" s="210"/>
    </row>
    <row r="62" spans="1:9" s="45" customFormat="1" ht="15" customHeight="1">
      <c r="A62" s="208" t="s">
        <v>105</v>
      </c>
      <c r="B62" s="209"/>
      <c r="C62" s="209"/>
      <c r="D62" s="209"/>
      <c r="E62" s="209"/>
      <c r="F62" s="209"/>
      <c r="G62" s="209"/>
      <c r="H62" s="210"/>
    </row>
    <row r="63" spans="1:9" s="45" customFormat="1" ht="15" customHeight="1">
      <c r="A63" s="240" t="s">
        <v>106</v>
      </c>
      <c r="B63" s="241"/>
      <c r="C63" s="241"/>
      <c r="D63" s="241"/>
      <c r="E63" s="241"/>
      <c r="F63" s="241"/>
      <c r="G63" s="241"/>
      <c r="H63" s="242"/>
    </row>
    <row r="64" spans="1:9" s="5" customFormat="1" ht="15" customHeight="1">
      <c r="A64" s="10"/>
      <c r="B64" s="6"/>
      <c r="C64" s="6"/>
      <c r="D64" s="6"/>
      <c r="E64" s="238" t="s">
        <v>30</v>
      </c>
      <c r="F64" s="238"/>
      <c r="G64" s="238"/>
      <c r="H64" s="46"/>
      <c r="I64" s="45"/>
    </row>
    <row r="65" spans="1:9" s="5" customFormat="1" ht="15" customHeight="1">
      <c r="A65" s="10"/>
      <c r="B65" s="6"/>
      <c r="C65" s="6"/>
      <c r="D65" s="6"/>
      <c r="E65" s="6"/>
      <c r="F65" s="116"/>
      <c r="G65" s="116"/>
      <c r="H65" s="46"/>
      <c r="I65" s="45"/>
    </row>
    <row r="66" spans="1:9" s="5" customFormat="1" ht="15" customHeight="1">
      <c r="A66" s="10"/>
      <c r="B66" s="6"/>
      <c r="C66" s="6"/>
      <c r="D66" s="6"/>
      <c r="E66" s="6"/>
      <c r="F66" s="6"/>
      <c r="G66" s="6"/>
      <c r="H66" s="13"/>
      <c r="I66" s="45"/>
    </row>
    <row r="67" spans="1:9" s="5" customFormat="1" ht="15" customHeight="1">
      <c r="A67" s="10"/>
      <c r="B67" s="6"/>
      <c r="C67" s="6"/>
      <c r="D67" s="6"/>
      <c r="E67" s="239" t="s">
        <v>42</v>
      </c>
      <c r="F67" s="239"/>
      <c r="G67" s="239"/>
      <c r="H67" s="162"/>
      <c r="I67" s="45"/>
    </row>
    <row r="68" spans="1:9" s="5" customFormat="1" ht="15" customHeight="1">
      <c r="A68" s="10"/>
      <c r="B68" s="6"/>
      <c r="C68" s="6"/>
      <c r="D68" s="6"/>
      <c r="E68" s="6"/>
      <c r="F68" s="6"/>
      <c r="G68" s="6"/>
      <c r="H68" s="13"/>
      <c r="I68" s="45"/>
    </row>
    <row r="69" spans="1:9" s="5" customFormat="1" ht="20.100000000000001" customHeight="1">
      <c r="A69" s="236" t="s">
        <v>52</v>
      </c>
      <c r="B69" s="237"/>
      <c r="C69" s="49">
        <v>30</v>
      </c>
      <c r="D69" s="48" t="s">
        <v>53</v>
      </c>
      <c r="E69" s="50" t="s">
        <v>54</v>
      </c>
      <c r="F69" s="237" t="s">
        <v>55</v>
      </c>
      <c r="G69" s="237"/>
      <c r="H69" s="13"/>
      <c r="I69" s="45"/>
    </row>
    <row r="70" spans="1:9" s="5" customFormat="1" ht="15" customHeight="1" thickBot="1">
      <c r="A70" s="234"/>
      <c r="B70" s="235"/>
      <c r="C70" s="17"/>
      <c r="D70" s="16"/>
      <c r="E70" s="16"/>
      <c r="F70" s="16"/>
      <c r="G70" s="18"/>
      <c r="H70" s="19"/>
      <c r="I70" s="45"/>
    </row>
    <row r="71" spans="1:9" s="5" customFormat="1" ht="15.75" thickTop="1">
      <c r="I71" s="45"/>
    </row>
    <row r="72" spans="1:9" s="5" customFormat="1">
      <c r="I72" s="45"/>
    </row>
    <row r="73" spans="1:9" s="5" customFormat="1">
      <c r="I73" s="45"/>
    </row>
    <row r="74" spans="1:9" s="5" customFormat="1">
      <c r="I74" s="45"/>
    </row>
    <row r="75" spans="1:9" s="5" customFormat="1">
      <c r="I75" s="45"/>
    </row>
    <row r="76" spans="1:9" s="5" customFormat="1">
      <c r="I76" s="45"/>
    </row>
    <row r="77" spans="1:9" s="5" customFormat="1">
      <c r="I77" s="45"/>
    </row>
    <row r="78" spans="1:9" s="5" customFormat="1">
      <c r="I78" s="45"/>
    </row>
    <row r="79" spans="1:9" s="5" customFormat="1">
      <c r="I79" s="45"/>
    </row>
    <row r="80" spans="1:9" s="5" customFormat="1">
      <c r="I80" s="45"/>
    </row>
    <row r="81" spans="9:9" s="5" customFormat="1">
      <c r="I81" s="45"/>
    </row>
    <row r="82" spans="9:9" s="5" customFormat="1">
      <c r="I82" s="45"/>
    </row>
    <row r="83" spans="9:9" s="5" customFormat="1">
      <c r="I83" s="45"/>
    </row>
    <row r="84" spans="9:9" s="5" customFormat="1">
      <c r="I84" s="45"/>
    </row>
    <row r="85" spans="9:9" s="5" customFormat="1">
      <c r="I85" s="45"/>
    </row>
    <row r="86" spans="9:9" s="5" customFormat="1">
      <c r="I86" s="45"/>
    </row>
    <row r="87" spans="9:9" s="5" customFormat="1">
      <c r="I87" s="45"/>
    </row>
    <row r="88" spans="9:9" s="5" customFormat="1">
      <c r="I88" s="45"/>
    </row>
    <row r="89" spans="9:9" s="5" customFormat="1">
      <c r="I89" s="45"/>
    </row>
    <row r="90" spans="9:9" s="5" customFormat="1">
      <c r="I90" s="45"/>
    </row>
    <row r="91" spans="9:9" s="5" customFormat="1">
      <c r="I91" s="45"/>
    </row>
    <row r="92" spans="9:9" s="5" customFormat="1">
      <c r="I92" s="45"/>
    </row>
    <row r="93" spans="9:9" s="5" customFormat="1">
      <c r="I93" s="45"/>
    </row>
    <row r="94" spans="9:9" s="5" customFormat="1">
      <c r="I94" s="45"/>
    </row>
    <row r="95" spans="9:9" s="5" customFormat="1">
      <c r="I95" s="45"/>
    </row>
    <row r="96" spans="9:9" s="5" customFormat="1">
      <c r="I96" s="45"/>
    </row>
    <row r="97" spans="9:9" s="5" customFormat="1">
      <c r="I97" s="45"/>
    </row>
    <row r="98" spans="9:9" s="5" customFormat="1">
      <c r="I98" s="45"/>
    </row>
    <row r="99" spans="9:9" s="5" customFormat="1">
      <c r="I99" s="45"/>
    </row>
    <row r="100" spans="9:9" s="5" customFormat="1">
      <c r="I100" s="45"/>
    </row>
    <row r="101" spans="9:9" s="5" customFormat="1">
      <c r="I101" s="45"/>
    </row>
    <row r="102" spans="9:9" s="5" customFormat="1">
      <c r="I102" s="45"/>
    </row>
    <row r="103" spans="9:9" s="5" customFormat="1">
      <c r="I103" s="45"/>
    </row>
    <row r="104" spans="9:9" s="5" customFormat="1">
      <c r="I104" s="45"/>
    </row>
    <row r="105" spans="9:9" s="5" customFormat="1">
      <c r="I105" s="45"/>
    </row>
    <row r="106" spans="9:9" s="5" customFormat="1">
      <c r="I106" s="45"/>
    </row>
    <row r="107" spans="9:9" s="5" customFormat="1">
      <c r="I107" s="45"/>
    </row>
    <row r="108" spans="9:9" s="5" customFormat="1">
      <c r="I108" s="45"/>
    </row>
    <row r="109" spans="9:9" s="5" customFormat="1">
      <c r="I109" s="45"/>
    </row>
    <row r="110" spans="9:9" s="5" customFormat="1">
      <c r="I110" s="45"/>
    </row>
    <row r="111" spans="9:9" s="5" customFormat="1">
      <c r="I111" s="45"/>
    </row>
    <row r="112" spans="9:9" s="5" customFormat="1">
      <c r="I112" s="45"/>
    </row>
    <row r="113" spans="9:9" s="5" customFormat="1">
      <c r="I113" s="45"/>
    </row>
    <row r="114" spans="9:9" s="5" customFormat="1">
      <c r="I114" s="45"/>
    </row>
    <row r="115" spans="9:9" s="5" customFormat="1">
      <c r="I115" s="45"/>
    </row>
    <row r="116" spans="9:9" s="5" customFormat="1">
      <c r="I116" s="45"/>
    </row>
    <row r="117" spans="9:9" s="5" customFormat="1">
      <c r="I117" s="45"/>
    </row>
    <row r="118" spans="9:9" s="5" customFormat="1">
      <c r="I118" s="45"/>
    </row>
    <row r="119" spans="9:9" s="5" customFormat="1">
      <c r="I119" s="45"/>
    </row>
    <row r="120" spans="9:9" s="5" customFormat="1">
      <c r="I120" s="45"/>
    </row>
    <row r="121" spans="9:9" s="5" customFormat="1">
      <c r="I121" s="45"/>
    </row>
    <row r="122" spans="9:9" s="5" customFormat="1">
      <c r="I122" s="45"/>
    </row>
    <row r="123" spans="9:9" s="5" customFormat="1">
      <c r="I123" s="45"/>
    </row>
    <row r="124" spans="9:9" s="5" customFormat="1">
      <c r="I124" s="45"/>
    </row>
    <row r="125" spans="9:9" s="5" customFormat="1">
      <c r="I125" s="45"/>
    </row>
    <row r="126" spans="9:9" s="5" customFormat="1">
      <c r="I126" s="45"/>
    </row>
    <row r="127" spans="9:9" s="5" customFormat="1">
      <c r="I127" s="45"/>
    </row>
    <row r="128" spans="9:9" s="5" customFormat="1">
      <c r="I128" s="45"/>
    </row>
    <row r="129" spans="9:9" s="5" customFormat="1">
      <c r="I129" s="45"/>
    </row>
    <row r="130" spans="9:9" s="5" customFormat="1">
      <c r="I130" s="45"/>
    </row>
    <row r="131" spans="9:9" s="5" customFormat="1">
      <c r="I131" s="45"/>
    </row>
    <row r="132" spans="9:9" s="5" customFormat="1">
      <c r="I132" s="45"/>
    </row>
    <row r="133" spans="9:9" s="5" customFormat="1">
      <c r="I133" s="45"/>
    </row>
    <row r="134" spans="9:9" s="5" customFormat="1">
      <c r="I134" s="45"/>
    </row>
    <row r="135" spans="9:9" s="5" customFormat="1">
      <c r="I135" s="45"/>
    </row>
    <row r="136" spans="9:9" s="5" customFormat="1">
      <c r="I136" s="45"/>
    </row>
    <row r="137" spans="9:9" s="5" customFormat="1">
      <c r="I137" s="45"/>
    </row>
    <row r="138" spans="9:9" s="5" customFormat="1">
      <c r="I138" s="45"/>
    </row>
    <row r="139" spans="9:9" s="5" customFormat="1">
      <c r="I139" s="45"/>
    </row>
    <row r="140" spans="9:9" s="5" customFormat="1">
      <c r="I140" s="45"/>
    </row>
    <row r="141" spans="9:9" s="5" customFormat="1">
      <c r="I141" s="45"/>
    </row>
    <row r="142" spans="9:9" s="5" customFormat="1">
      <c r="I142" s="45"/>
    </row>
    <row r="143" spans="9:9" s="5" customFormat="1">
      <c r="I143" s="45"/>
    </row>
    <row r="144" spans="9:9" s="5" customFormat="1">
      <c r="I144" s="45"/>
    </row>
    <row r="145" spans="9:9" s="5" customFormat="1">
      <c r="I145" s="45"/>
    </row>
    <row r="146" spans="9:9" s="5" customFormat="1">
      <c r="I146" s="45"/>
    </row>
    <row r="147" spans="9:9" s="5" customFormat="1">
      <c r="I147" s="45"/>
    </row>
    <row r="148" spans="9:9" s="5" customFormat="1">
      <c r="I148" s="45"/>
    </row>
    <row r="149" spans="9:9" s="5" customFormat="1">
      <c r="I149" s="45"/>
    </row>
    <row r="150" spans="9:9" s="5" customFormat="1">
      <c r="I150" s="45"/>
    </row>
    <row r="151" spans="9:9" s="5" customFormat="1">
      <c r="I151" s="45"/>
    </row>
    <row r="152" spans="9:9" s="5" customFormat="1">
      <c r="I152" s="45"/>
    </row>
    <row r="153" spans="9:9" s="5" customFormat="1">
      <c r="I153" s="45"/>
    </row>
    <row r="154" spans="9:9" s="5" customFormat="1">
      <c r="I154" s="45"/>
    </row>
    <row r="155" spans="9:9" s="5" customFormat="1">
      <c r="I155" s="45"/>
    </row>
    <row r="156" spans="9:9" s="5" customFormat="1">
      <c r="I156" s="45"/>
    </row>
    <row r="157" spans="9:9" s="2" customFormat="1">
      <c r="I157" s="45"/>
    </row>
    <row r="158" spans="9:9" s="2" customFormat="1">
      <c r="I158" s="45"/>
    </row>
    <row r="159" spans="9:9" s="2" customFormat="1">
      <c r="I159" s="45"/>
    </row>
    <row r="160" spans="9:9" s="2" customFormat="1">
      <c r="I160" s="45"/>
    </row>
    <row r="161" spans="9:9" s="2" customFormat="1">
      <c r="I161" s="45"/>
    </row>
    <row r="162" spans="9:9" s="2" customFormat="1">
      <c r="I162" s="45"/>
    </row>
    <row r="163" spans="9:9" s="2" customFormat="1">
      <c r="I163" s="45"/>
    </row>
    <row r="164" spans="9:9" s="2" customFormat="1">
      <c r="I164" s="45"/>
    </row>
    <row r="165" spans="9:9" s="2" customFormat="1">
      <c r="I165" s="45"/>
    </row>
    <row r="166" spans="9:9" s="2" customFormat="1">
      <c r="I166" s="45"/>
    </row>
    <row r="167" spans="9:9" s="2" customFormat="1">
      <c r="I167" s="45"/>
    </row>
    <row r="168" spans="9:9" s="2" customFormat="1">
      <c r="I168" s="45"/>
    </row>
    <row r="169" spans="9:9" s="2" customFormat="1">
      <c r="I169" s="45"/>
    </row>
    <row r="170" spans="9:9" s="2" customFormat="1">
      <c r="I170" s="45"/>
    </row>
    <row r="171" spans="9:9" s="2" customFormat="1">
      <c r="I171" s="45"/>
    </row>
    <row r="172" spans="9:9" s="2" customFormat="1">
      <c r="I172" s="45"/>
    </row>
    <row r="173" spans="9:9" s="2" customFormat="1">
      <c r="I173" s="45"/>
    </row>
    <row r="174" spans="9:9" s="2" customFormat="1">
      <c r="I174" s="45"/>
    </row>
    <row r="175" spans="9:9" s="2" customFormat="1">
      <c r="I175" s="45"/>
    </row>
    <row r="176" spans="9:9" s="2" customFormat="1">
      <c r="I176" s="45"/>
    </row>
    <row r="177" spans="9:9" s="2" customFormat="1">
      <c r="I177" s="45"/>
    </row>
    <row r="178" spans="9:9" s="2" customFormat="1">
      <c r="I178" s="45"/>
    </row>
    <row r="179" spans="9:9" s="2" customFormat="1">
      <c r="I179" s="45"/>
    </row>
    <row r="180" spans="9:9" s="2" customFormat="1">
      <c r="I180" s="45"/>
    </row>
    <row r="181" spans="9:9" s="2" customFormat="1">
      <c r="I181" s="45"/>
    </row>
    <row r="182" spans="9:9" s="2" customFormat="1">
      <c r="I182" s="45"/>
    </row>
    <row r="183" spans="9:9" s="2" customFormat="1">
      <c r="I183" s="45"/>
    </row>
    <row r="184" spans="9:9" s="2" customFormat="1">
      <c r="I184" s="45"/>
    </row>
    <row r="185" spans="9:9" s="2" customFormat="1">
      <c r="I185" s="45"/>
    </row>
    <row r="186" spans="9:9" s="2" customFormat="1">
      <c r="I186" s="45"/>
    </row>
    <row r="187" spans="9:9" s="2" customFormat="1">
      <c r="I187" s="45"/>
    </row>
    <row r="188" spans="9:9" s="2" customFormat="1">
      <c r="I188" s="45"/>
    </row>
    <row r="189" spans="9:9" s="2" customFormat="1">
      <c r="I189" s="45"/>
    </row>
    <row r="190" spans="9:9" s="2" customFormat="1">
      <c r="I190" s="45"/>
    </row>
    <row r="191" spans="9:9" s="2" customFormat="1">
      <c r="I191" s="45"/>
    </row>
    <row r="192" spans="9:9" s="2" customFormat="1">
      <c r="I192" s="45"/>
    </row>
    <row r="193" spans="9:9" s="2" customFormat="1">
      <c r="I193" s="45"/>
    </row>
    <row r="194" spans="9:9" s="2" customFormat="1">
      <c r="I194" s="45"/>
    </row>
    <row r="195" spans="9:9" s="2" customFormat="1">
      <c r="I195" s="45"/>
    </row>
    <row r="196" spans="9:9" s="2" customFormat="1">
      <c r="I196" s="45"/>
    </row>
    <row r="197" spans="9:9" s="2" customFormat="1">
      <c r="I197" s="45"/>
    </row>
    <row r="198" spans="9:9" s="2" customFormat="1">
      <c r="I198" s="45"/>
    </row>
    <row r="199" spans="9:9" s="2" customFormat="1">
      <c r="I199" s="45"/>
    </row>
    <row r="200" spans="9:9" s="2" customFormat="1">
      <c r="I200" s="45"/>
    </row>
    <row r="201" spans="9:9" s="2" customFormat="1">
      <c r="I201" s="45"/>
    </row>
    <row r="202" spans="9:9" s="2" customFormat="1">
      <c r="I202" s="45"/>
    </row>
    <row r="203" spans="9:9" s="2" customFormat="1">
      <c r="I203" s="45"/>
    </row>
    <row r="204" spans="9:9" s="2" customFormat="1">
      <c r="I204" s="45"/>
    </row>
    <row r="205" spans="9:9" s="2" customFormat="1">
      <c r="I205" s="45"/>
    </row>
    <row r="206" spans="9:9" s="2" customFormat="1">
      <c r="I206" s="45"/>
    </row>
    <row r="207" spans="9:9" s="2" customFormat="1">
      <c r="I207" s="45"/>
    </row>
    <row r="208" spans="9:9" s="2" customFormat="1">
      <c r="I208" s="45"/>
    </row>
    <row r="209" spans="9:9" s="2" customFormat="1">
      <c r="I209" s="45"/>
    </row>
    <row r="210" spans="9:9" s="2" customFormat="1">
      <c r="I210" s="45"/>
    </row>
    <row r="211" spans="9:9" s="2" customFormat="1">
      <c r="I211" s="45"/>
    </row>
    <row r="212" spans="9:9" s="2" customFormat="1">
      <c r="I212" s="45"/>
    </row>
    <row r="213" spans="9:9" s="2" customFormat="1">
      <c r="I213" s="45"/>
    </row>
    <row r="214" spans="9:9" s="2" customFormat="1">
      <c r="I214" s="45"/>
    </row>
    <row r="215" spans="9:9" s="2" customFormat="1">
      <c r="I215" s="45"/>
    </row>
    <row r="216" spans="9:9" s="2" customFormat="1">
      <c r="I216" s="45"/>
    </row>
    <row r="217" spans="9:9" s="2" customFormat="1">
      <c r="I217" s="45"/>
    </row>
    <row r="218" spans="9:9" s="2" customFormat="1">
      <c r="I218" s="45"/>
    </row>
    <row r="219" spans="9:9" s="2" customFormat="1">
      <c r="I219" s="45"/>
    </row>
    <row r="220" spans="9:9" s="2" customFormat="1">
      <c r="I220" s="45"/>
    </row>
    <row r="221" spans="9:9" s="2" customFormat="1">
      <c r="I221" s="45"/>
    </row>
    <row r="222" spans="9:9" s="2" customFormat="1">
      <c r="I222" s="45"/>
    </row>
    <row r="223" spans="9:9" s="2" customFormat="1">
      <c r="I223" s="45"/>
    </row>
    <row r="224" spans="9:9" s="2" customFormat="1">
      <c r="I224" s="45"/>
    </row>
    <row r="225" spans="9:9" s="2" customFormat="1">
      <c r="I225" s="45"/>
    </row>
    <row r="226" spans="9:9" s="2" customFormat="1">
      <c r="I226" s="45"/>
    </row>
    <row r="227" spans="9:9" s="2" customFormat="1">
      <c r="I227" s="45"/>
    </row>
    <row r="228" spans="9:9" s="2" customFormat="1">
      <c r="I228" s="45"/>
    </row>
    <row r="229" spans="9:9" s="2" customFormat="1">
      <c r="I229" s="45"/>
    </row>
    <row r="230" spans="9:9" s="2" customFormat="1">
      <c r="I230" s="45"/>
    </row>
    <row r="231" spans="9:9" s="2" customFormat="1">
      <c r="I231" s="45"/>
    </row>
    <row r="232" spans="9:9" s="2" customFormat="1">
      <c r="I232" s="45"/>
    </row>
    <row r="233" spans="9:9" s="2" customFormat="1">
      <c r="I233" s="45"/>
    </row>
    <row r="234" spans="9:9" s="2" customFormat="1">
      <c r="I234" s="45"/>
    </row>
    <row r="235" spans="9:9" s="2" customFormat="1">
      <c r="I235" s="45"/>
    </row>
    <row r="236" spans="9:9" s="2" customFormat="1">
      <c r="I236" s="45"/>
    </row>
    <row r="237" spans="9:9" s="2" customFormat="1">
      <c r="I237" s="45"/>
    </row>
    <row r="238" spans="9:9" s="2" customFormat="1">
      <c r="I238" s="45"/>
    </row>
    <row r="239" spans="9:9" s="2" customFormat="1">
      <c r="I239" s="45"/>
    </row>
    <row r="240" spans="9:9" s="2" customFormat="1">
      <c r="I240" s="45"/>
    </row>
    <row r="241" spans="9:9" s="2" customFormat="1">
      <c r="I241" s="45"/>
    </row>
    <row r="242" spans="9:9" s="2" customFormat="1">
      <c r="I242" s="45"/>
    </row>
    <row r="243" spans="9:9" s="2" customFormat="1">
      <c r="I243" s="45"/>
    </row>
    <row r="244" spans="9:9" s="2" customFormat="1">
      <c r="I244" s="137"/>
    </row>
    <row r="245" spans="9:9" s="2" customFormat="1">
      <c r="I245" s="137"/>
    </row>
  </sheetData>
  <mergeCells count="37">
    <mergeCell ref="A69:B69"/>
    <mergeCell ref="F69:G69"/>
    <mergeCell ref="A70:B70"/>
    <mergeCell ref="A60:H60"/>
    <mergeCell ref="A61:H61"/>
    <mergeCell ref="A62:H62"/>
    <mergeCell ref="A63:H63"/>
    <mergeCell ref="E64:G64"/>
    <mergeCell ref="E67:G67"/>
    <mergeCell ref="A54:H54"/>
    <mergeCell ref="A55:H55"/>
    <mergeCell ref="A56:H56"/>
    <mergeCell ref="A57:H57"/>
    <mergeCell ref="A58:H58"/>
    <mergeCell ref="A59:H59"/>
    <mergeCell ref="B50:F50"/>
    <mergeCell ref="G50:G51"/>
    <mergeCell ref="H50:H51"/>
    <mergeCell ref="B51:F51"/>
    <mergeCell ref="B52:H52"/>
    <mergeCell ref="A53:H53"/>
    <mergeCell ref="F8:G8"/>
    <mergeCell ref="A44:H44"/>
    <mergeCell ref="A45:H45"/>
    <mergeCell ref="B46:E46"/>
    <mergeCell ref="G46:H46"/>
    <mergeCell ref="A47:A51"/>
    <mergeCell ref="B47:F47"/>
    <mergeCell ref="G47:H49"/>
    <mergeCell ref="B48:F48"/>
    <mergeCell ref="B49:F49"/>
    <mergeCell ref="A1:H1"/>
    <mergeCell ref="A2:H2"/>
    <mergeCell ref="A3:H3"/>
    <mergeCell ref="B4:C4"/>
    <mergeCell ref="B5:C5"/>
    <mergeCell ref="F7:G7"/>
  </mergeCells>
  <phoneticPr fontId="10" type="noConversion"/>
  <printOptions horizontalCentered="1"/>
  <pageMargins left="0.25" right="0.25" top="0.5" bottom="0.25" header="0.511811023622047" footer="0.511811023622047"/>
  <pageSetup paperSize="5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100 Series</vt:lpstr>
      <vt:lpstr>100 Series Extra</vt:lpstr>
      <vt:lpstr>200 Series</vt:lpstr>
      <vt:lpstr>200 Series Extra</vt:lpstr>
      <vt:lpstr>800 Series</vt:lpstr>
      <vt:lpstr>800 Series Extra</vt:lpstr>
      <vt:lpstr>1000 Series</vt:lpstr>
      <vt:lpstr>1000 Series Extra</vt:lpstr>
      <vt:lpstr>Apartment</vt:lpstr>
      <vt:lpstr>Extras</vt:lpstr>
      <vt:lpstr>'100 Series'!Print_Area</vt:lpstr>
      <vt:lpstr>'100 Series Extra'!Print_Area</vt:lpstr>
      <vt:lpstr>'1000 Series'!Print_Area</vt:lpstr>
      <vt:lpstr>'1000 Series Extra'!Print_Area</vt:lpstr>
      <vt:lpstr>'200 Series'!Print_Area</vt:lpstr>
      <vt:lpstr>'200 Series Extra'!Print_Area</vt:lpstr>
      <vt:lpstr>'800 Series'!Print_Area</vt:lpstr>
      <vt:lpstr>'800 Series Extra'!Print_Area</vt:lpstr>
      <vt:lpstr>Apartment!Print_Area</vt:lpstr>
      <vt:lpstr>Extras!Print_Area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2024-03-22T14:42:51Z</cp:lastPrinted>
  <dcterms:created xsi:type="dcterms:W3CDTF">1999-03-06T17:18:52Z</dcterms:created>
  <dcterms:modified xsi:type="dcterms:W3CDTF">2024-11-20T19:24:52Z</dcterms:modified>
</cp:coreProperties>
</file>