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9D3FEBAF-7700-4039-B46C-8CE082D44B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0 Series" sheetId="18" r:id="rId1"/>
    <sheet name="200 Series" sheetId="22" r:id="rId2"/>
    <sheet name="800 Series" sheetId="19" r:id="rId3"/>
    <sheet name="1000 Series" sheetId="20" r:id="rId4"/>
    <sheet name="Apartments" sheetId="24" r:id="rId5"/>
    <sheet name="Extras" sheetId="21" r:id="rId6"/>
  </sheets>
  <definedNames>
    <definedName name="_xlnm.Print_Area" localSheetId="0">'100 Series'!$A$1:$H$70</definedName>
    <definedName name="_xlnm.Print_Area" localSheetId="3">'1000 Series'!$A$1:$H$126</definedName>
    <definedName name="_xlnm.Print_Area" localSheetId="1">'200 Series'!$A$1:$F$68</definedName>
    <definedName name="_xlnm.Print_Area" localSheetId="2">'800 Series'!$A$1:$G$121</definedName>
    <definedName name="_xlnm.Print_Area" localSheetId="4">Apartments!$A$1:$F$126</definedName>
    <definedName name="_xlnm.Print_Area" localSheetId="5">Extras!$A$1:$F$75</definedName>
    <definedName name="_xlnm.Print_Titles" localSheetId="0">'100 Series'!$2:$16</definedName>
    <definedName name="_xlnm.Print_Titles" localSheetId="3">'1000 Series'!$1:$16</definedName>
    <definedName name="_xlnm.Print_Titles" localSheetId="1">'200 Series'!$1:$16</definedName>
    <definedName name="_xlnm.Print_Titles" localSheetId="2">'800 Series'!$1:$16</definedName>
    <definedName name="_xlnm.Print_Titles" localSheetId="4">Apartments!$1:$16</definedName>
    <definedName name="_xlnm.Print_Titles" localSheetId="5">Extras!$2:$12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2" i="24" l="1"/>
  <c r="E92" i="24" s="1"/>
  <c r="F92" i="24" s="1"/>
  <c r="D91" i="24"/>
  <c r="D90" i="24"/>
  <c r="E90" i="24" s="1"/>
  <c r="F90" i="24" s="1"/>
  <c r="D89" i="24"/>
  <c r="D87" i="24"/>
  <c r="E87" i="24" s="1"/>
  <c r="F87" i="24" s="1"/>
  <c r="D86" i="24"/>
  <c r="D85" i="24"/>
  <c r="E85" i="24" s="1"/>
  <c r="F85" i="24" s="1"/>
  <c r="D84" i="24"/>
  <c r="D82" i="24"/>
  <c r="E82" i="24" s="1"/>
  <c r="F82" i="24" s="1"/>
  <c r="D81" i="24"/>
  <c r="D80" i="24"/>
  <c r="E80" i="24" s="1"/>
  <c r="F80" i="24" s="1"/>
  <c r="D79" i="24"/>
  <c r="D77" i="24"/>
  <c r="E77" i="24" s="1"/>
  <c r="F77" i="24" s="1"/>
  <c r="D76" i="24"/>
  <c r="D75" i="24"/>
  <c r="E75" i="24" s="1"/>
  <c r="D74" i="24"/>
  <c r="D37" i="24"/>
  <c r="E37" i="24" s="1"/>
  <c r="F37" i="24" s="1"/>
  <c r="D36" i="24"/>
  <c r="E36" i="24" s="1"/>
  <c r="D35" i="24"/>
  <c r="E35" i="24" s="1"/>
  <c r="F35" i="24" s="1"/>
  <c r="D34" i="24"/>
  <c r="D32" i="24"/>
  <c r="D31" i="24"/>
  <c r="D30" i="24"/>
  <c r="D29" i="24"/>
  <c r="D27" i="24"/>
  <c r="D26" i="24"/>
  <c r="D25" i="24"/>
  <c r="D24" i="24"/>
  <c r="F103" i="24"/>
  <c r="B103" i="24"/>
  <c r="F48" i="24"/>
  <c r="B48" i="24"/>
  <c r="D22" i="24"/>
  <c r="E22" i="24" s="1"/>
  <c r="D21" i="24"/>
  <c r="E21" i="24" s="1"/>
  <c r="F21" i="24" s="1"/>
  <c r="D20" i="24"/>
  <c r="E20" i="24" s="1"/>
  <c r="F20" i="24" s="1"/>
  <c r="D19" i="24"/>
  <c r="E19" i="24" s="1"/>
  <c r="F19" i="24" s="1"/>
  <c r="D9" i="24"/>
  <c r="B9" i="24"/>
  <c r="D8" i="24"/>
  <c r="B7" i="24"/>
  <c r="E5" i="24"/>
  <c r="E4" i="24"/>
  <c r="B4" i="24"/>
  <c r="D27" i="22"/>
  <c r="D25" i="22"/>
  <c r="F46" i="22"/>
  <c r="B46" i="22"/>
  <c r="D21" i="22"/>
  <c r="D19" i="22"/>
  <c r="D9" i="22"/>
  <c r="B9" i="22"/>
  <c r="D8" i="22"/>
  <c r="B7" i="22"/>
  <c r="B6" i="22"/>
  <c r="E5" i="22"/>
  <c r="E4" i="22"/>
  <c r="B4" i="22"/>
  <c r="E5" i="21"/>
  <c r="B4" i="21"/>
  <c r="H50" i="18"/>
  <c r="F5" i="19"/>
  <c r="G5" i="20" s="1"/>
  <c r="B4" i="19"/>
  <c r="B6" i="19"/>
  <c r="F4" i="19"/>
  <c r="B47" i="19"/>
  <c r="G47" i="19"/>
  <c r="E73" i="19"/>
  <c r="F73" i="19" s="1"/>
  <c r="E74" i="19"/>
  <c r="F74" i="19" s="1"/>
  <c r="G74" i="19" s="1"/>
  <c r="E76" i="19"/>
  <c r="F76" i="19" s="1"/>
  <c r="E77" i="19"/>
  <c r="F77" i="19" s="1"/>
  <c r="G77" i="19" s="1"/>
  <c r="E79" i="19"/>
  <c r="F79" i="19" s="1"/>
  <c r="E80" i="19"/>
  <c r="F80" i="19" s="1"/>
  <c r="G80" i="19" s="1"/>
  <c r="E82" i="19"/>
  <c r="F82" i="19" s="1"/>
  <c r="F89" i="24" l="1"/>
  <c r="F76" i="24"/>
  <c r="F91" i="24"/>
  <c r="F75" i="24"/>
  <c r="E74" i="24"/>
  <c r="F74" i="24" s="1"/>
  <c r="E76" i="24"/>
  <c r="E79" i="24"/>
  <c r="F79" i="24" s="1"/>
  <c r="E81" i="24"/>
  <c r="F81" i="24" s="1"/>
  <c r="E84" i="24"/>
  <c r="F84" i="24" s="1"/>
  <c r="E86" i="24"/>
  <c r="F86" i="24" s="1"/>
  <c r="E89" i="24"/>
  <c r="E91" i="24"/>
  <c r="E34" i="24"/>
  <c r="F34" i="24" s="1"/>
  <c r="F36" i="24"/>
  <c r="E30" i="24"/>
  <c r="F30" i="24" s="1"/>
  <c r="E29" i="24"/>
  <c r="F29" i="24" s="1"/>
  <c r="E31" i="24"/>
  <c r="F31" i="24" s="1"/>
  <c r="E32" i="24"/>
  <c r="F32" i="24" s="1"/>
  <c r="E24" i="24"/>
  <c r="F24" i="24" s="1"/>
  <c r="E26" i="24"/>
  <c r="F26" i="24" s="1"/>
  <c r="E25" i="24"/>
  <c r="F25" i="24" s="1"/>
  <c r="E27" i="24"/>
  <c r="F27" i="24" s="1"/>
  <c r="F22" i="24"/>
  <c r="E25" i="22"/>
  <c r="F25" i="22" s="1"/>
  <c r="E27" i="22"/>
  <c r="F27" i="22" s="1"/>
  <c r="E19" i="22"/>
  <c r="F19" i="22" s="1"/>
  <c r="E21" i="22"/>
  <c r="F21" i="22" s="1"/>
  <c r="G82" i="19"/>
  <c r="G79" i="19"/>
  <c r="G76" i="19"/>
  <c r="G73" i="19"/>
  <c r="F8" i="20" l="1"/>
  <c r="E8" i="19"/>
  <c r="D8" i="21" l="1"/>
  <c r="B50" i="21"/>
  <c r="E23" i="21"/>
  <c r="F23" i="21" s="1"/>
  <c r="E21" i="21"/>
  <c r="F21" i="21" s="1"/>
  <c r="E19" i="21"/>
  <c r="F19" i="21" s="1"/>
  <c r="E17" i="21"/>
  <c r="F17" i="21" s="1"/>
  <c r="E16" i="21"/>
  <c r="E15" i="21"/>
  <c r="F15" i="21" s="1"/>
  <c r="D9" i="21"/>
  <c r="B9" i="21"/>
  <c r="B7" i="21"/>
  <c r="E4" i="21"/>
  <c r="B103" i="20"/>
  <c r="B48" i="20"/>
  <c r="F100" i="20"/>
  <c r="G100" i="20" s="1"/>
  <c r="H100" i="20" s="1"/>
  <c r="F99" i="20"/>
  <c r="F98" i="20"/>
  <c r="G98" i="20" s="1"/>
  <c r="H98" i="20" s="1"/>
  <c r="F97" i="20"/>
  <c r="F96" i="20"/>
  <c r="G96" i="20" s="1"/>
  <c r="H96" i="20" s="1"/>
  <c r="F95" i="20"/>
  <c r="F93" i="20"/>
  <c r="G93" i="20" s="1"/>
  <c r="H93" i="20" s="1"/>
  <c r="F92" i="20"/>
  <c r="F91" i="20"/>
  <c r="G91" i="20" s="1"/>
  <c r="H91" i="20" s="1"/>
  <c r="F90" i="20"/>
  <c r="F89" i="20"/>
  <c r="G89" i="20" s="1"/>
  <c r="H89" i="20" s="1"/>
  <c r="F87" i="20"/>
  <c r="F86" i="20"/>
  <c r="G86" i="20" s="1"/>
  <c r="H86" i="20" s="1"/>
  <c r="F85" i="20"/>
  <c r="F84" i="20"/>
  <c r="G84" i="20" s="1"/>
  <c r="H84" i="20" s="1"/>
  <c r="F83" i="20"/>
  <c r="F82" i="20"/>
  <c r="G82" i="20" s="1"/>
  <c r="H82" i="20" s="1"/>
  <c r="F80" i="20"/>
  <c r="F79" i="20"/>
  <c r="G79" i="20" s="1"/>
  <c r="H79" i="20" s="1"/>
  <c r="F78" i="20"/>
  <c r="F77" i="20"/>
  <c r="G77" i="20" s="1"/>
  <c r="H77" i="20" s="1"/>
  <c r="F76" i="20"/>
  <c r="F75" i="20"/>
  <c r="G75" i="20" s="1"/>
  <c r="H75" i="20" s="1"/>
  <c r="F74" i="20"/>
  <c r="E30" i="21" l="1"/>
  <c r="F30" i="21" s="1"/>
  <c r="F16" i="21"/>
  <c r="E28" i="21"/>
  <c r="F28" i="21" s="1"/>
  <c r="E31" i="21"/>
  <c r="F31" i="21" s="1"/>
  <c r="G74" i="20"/>
  <c r="H74" i="20" s="1"/>
  <c r="G76" i="20"/>
  <c r="H76" i="20" s="1"/>
  <c r="G78" i="20"/>
  <c r="H78" i="20" s="1"/>
  <c r="G80" i="20"/>
  <c r="H80" i="20" s="1"/>
  <c r="G83" i="20"/>
  <c r="H83" i="20" s="1"/>
  <c r="G85" i="20"/>
  <c r="H85" i="20" s="1"/>
  <c r="G87" i="20"/>
  <c r="H87" i="20" s="1"/>
  <c r="G90" i="20"/>
  <c r="H90" i="20" s="1"/>
  <c r="G92" i="20"/>
  <c r="H92" i="20" s="1"/>
  <c r="G95" i="20"/>
  <c r="H95" i="20" s="1"/>
  <c r="G97" i="20"/>
  <c r="H97" i="20" s="1"/>
  <c r="G99" i="20"/>
  <c r="H99" i="20" s="1"/>
  <c r="F19" i="20"/>
  <c r="G19" i="20" l="1"/>
  <c r="H19" i="20" s="1"/>
  <c r="B4" i="20"/>
  <c r="F45" i="20"/>
  <c r="F44" i="20"/>
  <c r="G44" i="20" s="1"/>
  <c r="H44" i="20" s="1"/>
  <c r="F43" i="20"/>
  <c r="F42" i="20"/>
  <c r="F41" i="20"/>
  <c r="G41" i="20" s="1"/>
  <c r="F40" i="20"/>
  <c r="G40" i="20" s="1"/>
  <c r="H40" i="20" s="1"/>
  <c r="F38" i="20"/>
  <c r="F37" i="20"/>
  <c r="G37" i="20" s="1"/>
  <c r="H37" i="20" s="1"/>
  <c r="F36" i="20"/>
  <c r="G36" i="20" s="1"/>
  <c r="F35" i="20"/>
  <c r="G35" i="20" s="1"/>
  <c r="H35" i="20" s="1"/>
  <c r="F34" i="20"/>
  <c r="G34" i="20" s="1"/>
  <c r="F32" i="20"/>
  <c r="G32" i="20" s="1"/>
  <c r="H32" i="20" s="1"/>
  <c r="F31" i="20"/>
  <c r="G31" i="20" s="1"/>
  <c r="H31" i="20" s="1"/>
  <c r="F30" i="20"/>
  <c r="F29" i="20"/>
  <c r="F28" i="20"/>
  <c r="F27" i="20"/>
  <c r="F25" i="20"/>
  <c r="F24" i="20"/>
  <c r="F23" i="20"/>
  <c r="F22" i="20"/>
  <c r="F21" i="20"/>
  <c r="G21" i="20" s="1"/>
  <c r="F20" i="20"/>
  <c r="F9" i="20"/>
  <c r="B9" i="20"/>
  <c r="B7" i="20"/>
  <c r="G4" i="20"/>
  <c r="E91" i="19"/>
  <c r="E92" i="19"/>
  <c r="F92" i="19" s="1"/>
  <c r="E20" i="19"/>
  <c r="F20" i="19" s="1"/>
  <c r="G20" i="19" s="1"/>
  <c r="E22" i="19"/>
  <c r="E23" i="19"/>
  <c r="F23" i="19" s="1"/>
  <c r="G23" i="19" s="1"/>
  <c r="E25" i="19"/>
  <c r="E26" i="19"/>
  <c r="E28" i="19"/>
  <c r="F28" i="19" s="1"/>
  <c r="G28" i="19" s="1"/>
  <c r="E29" i="19"/>
  <c r="E31" i="19"/>
  <c r="E32" i="19"/>
  <c r="E34" i="19"/>
  <c r="F34" i="19" s="1"/>
  <c r="G34" i="19" s="1"/>
  <c r="E35" i="19"/>
  <c r="E37" i="19"/>
  <c r="E38" i="19"/>
  <c r="F38" i="19" s="1"/>
  <c r="B101" i="19"/>
  <c r="E88" i="19"/>
  <c r="E85" i="19"/>
  <c r="E89" i="19"/>
  <c r="E83" i="19"/>
  <c r="E19" i="19"/>
  <c r="E9" i="19"/>
  <c r="B9" i="19"/>
  <c r="B7" i="19"/>
  <c r="F47" i="18"/>
  <c r="F45" i="18"/>
  <c r="F43" i="18"/>
  <c r="F41" i="18"/>
  <c r="F39" i="18"/>
  <c r="F38" i="18"/>
  <c r="F37" i="18"/>
  <c r="F36" i="18"/>
  <c r="F35" i="18"/>
  <c r="F31" i="18"/>
  <c r="G31" i="18" s="1"/>
  <c r="H31" i="18" s="1"/>
  <c r="F46" i="18"/>
  <c r="F29" i="18"/>
  <c r="G29" i="18" s="1"/>
  <c r="H29" i="18" s="1"/>
  <c r="F44" i="18"/>
  <c r="F27" i="18"/>
  <c r="G27" i="18" s="1"/>
  <c r="H27" i="18" s="1"/>
  <c r="F42" i="18"/>
  <c r="F25" i="18"/>
  <c r="F24" i="18"/>
  <c r="F23" i="18"/>
  <c r="F22" i="18"/>
  <c r="G22" i="18" s="1"/>
  <c r="H22" i="18" s="1"/>
  <c r="F21" i="18"/>
  <c r="G21" i="18" s="1"/>
  <c r="F20" i="18"/>
  <c r="G20" i="18" s="1"/>
  <c r="H20" i="18" s="1"/>
  <c r="F19" i="18"/>
  <c r="G92" i="19" l="1"/>
  <c r="E86" i="19"/>
  <c r="F86" i="19" s="1"/>
  <c r="G86" i="19" s="1"/>
  <c r="F26" i="18"/>
  <c r="G26" i="18" s="1"/>
  <c r="G29" i="20"/>
  <c r="H29" i="20" s="1"/>
  <c r="G42" i="20"/>
  <c r="H42" i="20" s="1"/>
  <c r="G23" i="20"/>
  <c r="H23" i="20" s="1"/>
  <c r="G28" i="20"/>
  <c r="H28" i="20" s="1"/>
  <c r="H34" i="20"/>
  <c r="H36" i="20"/>
  <c r="H41" i="20"/>
  <c r="G43" i="20"/>
  <c r="H43" i="20" s="1"/>
  <c r="G45" i="20"/>
  <c r="H45" i="20" s="1"/>
  <c r="G20" i="20"/>
  <c r="H20" i="20" s="1"/>
  <c r="G22" i="20"/>
  <c r="H22" i="20" s="1"/>
  <c r="G24" i="20"/>
  <c r="H24" i="20" s="1"/>
  <c r="G27" i="20"/>
  <c r="H27" i="20" s="1"/>
  <c r="G25" i="20"/>
  <c r="H25" i="20" s="1"/>
  <c r="H21" i="20"/>
  <c r="G30" i="20"/>
  <c r="H30" i="20" s="1"/>
  <c r="G38" i="20"/>
  <c r="H38" i="20" s="1"/>
  <c r="G38" i="19"/>
  <c r="F35" i="19"/>
  <c r="G35" i="19" s="1"/>
  <c r="F29" i="19"/>
  <c r="G29" i="19" s="1"/>
  <c r="F31" i="19"/>
  <c r="G31" i="19" s="1"/>
  <c r="F37" i="19"/>
  <c r="G37" i="19" s="1"/>
  <c r="F83" i="19"/>
  <c r="G83" i="19" s="1"/>
  <c r="F26" i="19"/>
  <c r="G26" i="19" s="1"/>
  <c r="F85" i="19"/>
  <c r="G85" i="19" s="1"/>
  <c r="F89" i="19"/>
  <c r="G89" i="19" s="1"/>
  <c r="F88" i="19"/>
  <c r="G88" i="19" s="1"/>
  <c r="F91" i="19"/>
  <c r="G91" i="19" s="1"/>
  <c r="F19" i="19"/>
  <c r="G19" i="19" s="1"/>
  <c r="F22" i="19"/>
  <c r="G22" i="19" s="1"/>
  <c r="F25" i="19"/>
  <c r="G25" i="19" s="1"/>
  <c r="G37" i="18"/>
  <c r="H37" i="18" s="1"/>
  <c r="G38" i="18"/>
  <c r="H38" i="18" s="1"/>
  <c r="G39" i="18"/>
  <c r="H39" i="18" s="1"/>
  <c r="G35" i="18"/>
  <c r="H35" i="18" s="1"/>
  <c r="G42" i="18"/>
  <c r="H42" i="18" s="1"/>
  <c r="G45" i="18"/>
  <c r="H45" i="18" s="1"/>
  <c r="G46" i="18"/>
  <c r="H46" i="18" s="1"/>
  <c r="G47" i="18"/>
  <c r="H47" i="18" s="1"/>
  <c r="G41" i="18"/>
  <c r="H41" i="18" s="1"/>
  <c r="G24" i="18"/>
  <c r="H24" i="18" s="1"/>
  <c r="G44" i="18"/>
  <c r="H44" i="18" s="1"/>
  <c r="G36" i="18"/>
  <c r="H36" i="18" s="1"/>
  <c r="G43" i="18"/>
  <c r="H43" i="18" s="1"/>
  <c r="G19" i="18"/>
  <c r="H19" i="18" s="1"/>
  <c r="G23" i="18"/>
  <c r="H23" i="18" s="1"/>
  <c r="H21" i="18"/>
  <c r="G25" i="18"/>
  <c r="H25" i="18" s="1"/>
  <c r="F28" i="18"/>
  <c r="F30" i="18"/>
  <c r="F40" i="18"/>
  <c r="H26" i="18" l="1"/>
  <c r="F32" i="19"/>
  <c r="G32" i="19" s="1"/>
  <c r="G30" i="18"/>
  <c r="H30" i="18" s="1"/>
  <c r="G28" i="18"/>
  <c r="H28" i="18" s="1"/>
  <c r="G40" i="18"/>
  <c r="H40" i="18" s="1"/>
  <c r="H48" i="20" l="1"/>
  <c r="H103" i="20"/>
  <c r="G101" i="19"/>
</calcChain>
</file>

<file path=xl/sharedStrings.xml><?xml version="1.0" encoding="utf-8"?>
<sst xmlns="http://schemas.openxmlformats.org/spreadsheetml/2006/main" count="487" uniqueCount="148">
  <si>
    <t>DATE :</t>
  </si>
  <si>
    <t xml:space="preserve"> </t>
  </si>
  <si>
    <t>CONTRACT # :</t>
  </si>
  <si>
    <t>CONTRACT PERIOD :</t>
  </si>
  <si>
    <t>UNIT COST</t>
  </si>
  <si>
    <t>TOTAL</t>
  </si>
  <si>
    <t>STAGE</t>
  </si>
  <si>
    <t>CODE</t>
  </si>
  <si>
    <t>407</t>
  </si>
  <si>
    <t>100 %</t>
  </si>
  <si>
    <t>MODELS</t>
  </si>
  <si>
    <t>SERIES :</t>
  </si>
  <si>
    <t>PROJECT :</t>
  </si>
  <si>
    <t>CONTRACTOR :</t>
  </si>
  <si>
    <t>Work Schedule # :</t>
  </si>
  <si>
    <t xml:space="preserve">  NOTE :   ALL INVOICES MUST INCLUDE THE FOLLOWING ITEMS</t>
  </si>
  <si>
    <t>SCHEDULE "C"</t>
  </si>
  <si>
    <t>HST</t>
  </si>
  <si>
    <t>Tyveck</t>
  </si>
  <si>
    <t xml:space="preserve">Contractor Initials: </t>
  </si>
  <si>
    <t>810 A</t>
  </si>
  <si>
    <t>810 B</t>
  </si>
  <si>
    <t>815 B</t>
  </si>
  <si>
    <t>830 A</t>
  </si>
  <si>
    <t>830 B</t>
  </si>
  <si>
    <t>870 A</t>
  </si>
  <si>
    <t>870 B</t>
  </si>
  <si>
    <t xml:space="preserve">Labour Only </t>
  </si>
  <si>
    <t>1020 A</t>
  </si>
  <si>
    <t>1020 B</t>
  </si>
  <si>
    <t>ALL SERIES</t>
  </si>
  <si>
    <t>DARK COLOURS</t>
  </si>
  <si>
    <t>1010 A</t>
  </si>
  <si>
    <t>1010 B</t>
  </si>
  <si>
    <t>1026 A</t>
  </si>
  <si>
    <t>1026 B</t>
  </si>
  <si>
    <t>1030 A</t>
  </si>
  <si>
    <t>1030 B</t>
  </si>
  <si>
    <t>1046 A</t>
  </si>
  <si>
    <t>1046 B</t>
  </si>
  <si>
    <t>1050 A</t>
  </si>
  <si>
    <t>1050 B</t>
  </si>
  <si>
    <t>1086 A</t>
  </si>
  <si>
    <t>1086 B</t>
  </si>
  <si>
    <t>1015 A</t>
  </si>
  <si>
    <t>1015 B</t>
  </si>
  <si>
    <t>1016 A</t>
  </si>
  <si>
    <t>1016 B</t>
  </si>
  <si>
    <t>1035 A</t>
  </si>
  <si>
    <t>1035 B</t>
  </si>
  <si>
    <t>PO REQUIRED</t>
  </si>
  <si>
    <t>100 SERIES</t>
  </si>
  <si>
    <t>MID UNIT</t>
  </si>
  <si>
    <t>END UNIT</t>
  </si>
  <si>
    <t>PORCH SIDE</t>
  </si>
  <si>
    <t>GARAGE SIDE</t>
  </si>
  <si>
    <t xml:space="preserve">STANDARD COLOURS </t>
  </si>
  <si>
    <t>105 Brick End</t>
  </si>
  <si>
    <t>120 MID</t>
  </si>
  <si>
    <t>120 END</t>
  </si>
  <si>
    <t>130 MID</t>
  </si>
  <si>
    <t>130 END</t>
  </si>
  <si>
    <t>140 MID</t>
  </si>
  <si>
    <t>140 END</t>
  </si>
  <si>
    <t xml:space="preserve">DARK COLOURS </t>
  </si>
  <si>
    <t xml:space="preserve">NOTE: </t>
  </si>
  <si>
    <t>Includes Vinyl Shakes</t>
  </si>
  <si>
    <t xml:space="preserve">  SERVICE :</t>
  </si>
  <si>
    <t xml:space="preserve">Valecraft Homes (2019) Initials: </t>
  </si>
  <si>
    <t xml:space="preserve"> A - 12</t>
  </si>
  <si>
    <t>826 A</t>
  </si>
  <si>
    <t>826 B</t>
  </si>
  <si>
    <t>TERMS OF PAYMENT</t>
  </si>
  <si>
    <t>DAYS</t>
  </si>
  <si>
    <t>110 MID</t>
  </si>
  <si>
    <t>110 END</t>
  </si>
  <si>
    <t>105 END</t>
  </si>
  <si>
    <t>110 Brick End</t>
  </si>
  <si>
    <t>160 MID ONLY</t>
  </si>
  <si>
    <t>170 END ONLY</t>
  </si>
  <si>
    <t xml:space="preserve">815 A </t>
  </si>
  <si>
    <t>Elevation "A"</t>
  </si>
  <si>
    <t>Elevation "B"</t>
  </si>
  <si>
    <t>1000 Series</t>
  </si>
  <si>
    <t>1016 Loft</t>
  </si>
  <si>
    <t>1026 Sunroom A</t>
  </si>
  <si>
    <t>1026 Sunroom B</t>
  </si>
  <si>
    <t>1035 Corner</t>
  </si>
  <si>
    <t>Corner Opt.</t>
  </si>
  <si>
    <t xml:space="preserve">Loft or </t>
  </si>
  <si>
    <t>Extra Siding Dark Colours</t>
  </si>
  <si>
    <t>Extra Siding Premium Colours</t>
  </si>
  <si>
    <t xml:space="preserve">Per Square Foot </t>
  </si>
  <si>
    <t>Vinyl Shake</t>
  </si>
  <si>
    <t>Extra Hardie Board</t>
  </si>
  <si>
    <t>Extra EcoBoard</t>
  </si>
  <si>
    <t>Tyvek complete with Valecraft</t>
  </si>
  <si>
    <t>Logo, Minimum of 60 Rolls</t>
  </si>
  <si>
    <t>Per Order Extra Tyvek</t>
  </si>
  <si>
    <t>Installation Only</t>
  </si>
  <si>
    <t>Extra Facia</t>
  </si>
  <si>
    <t>Extra Soffit</t>
  </si>
  <si>
    <t>Per Square Foot</t>
  </si>
  <si>
    <t>Per Linear Foot</t>
  </si>
  <si>
    <t>Please Note: Any Walk-Out or Back Split</t>
  </si>
  <si>
    <t>Upgrade will be an Extra</t>
  </si>
  <si>
    <t>Hourly Rate for repairs and authorized service outside of contractual obligations</t>
  </si>
  <si>
    <t xml:space="preserve">      </t>
  </si>
  <si>
    <t>CONTRACTOR  PER :</t>
  </si>
  <si>
    <t>Siding / Soffit</t>
  </si>
  <si>
    <r>
      <t xml:space="preserve">   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</si>
  <si>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</si>
  <si>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</si>
  <si>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as</t>
  </si>
  <si>
    <t xml:space="preserve">           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</si>
  <si>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</t>
  </si>
  <si>
    <t xml:space="preserve">      E - All invoices, extras, repairs or other must be accompanied by a completion slip, change order or work order from a</t>
  </si>
  <si>
    <t xml:space="preserve">            Valecraft Superintendent and a Purchase Order if applicable.</t>
  </si>
  <si>
    <t xml:space="preserve">      F - Code 680 is for Extras</t>
  </si>
  <si>
    <t xml:space="preserve">      G - Invoices received without ALL proper documentation will be returned.</t>
  </si>
  <si>
    <t>Merkley Oaks</t>
  </si>
  <si>
    <t>T. B. A.</t>
  </si>
  <si>
    <t>XXX - XXX</t>
  </si>
  <si>
    <t>April 1, 2025 to March 31, 2026</t>
  </si>
  <si>
    <t>800 Series</t>
  </si>
  <si>
    <t>801 A</t>
  </si>
  <si>
    <t>801 B</t>
  </si>
  <si>
    <t>804 A</t>
  </si>
  <si>
    <t>804 B</t>
  </si>
  <si>
    <t>Extra Siding Standard Colours</t>
  </si>
  <si>
    <t>200 Series</t>
  </si>
  <si>
    <t>Apartments</t>
  </si>
  <si>
    <t>Unit Type "A" B01</t>
  </si>
  <si>
    <t>Unit Type "B" B02</t>
  </si>
  <si>
    <t>Unit Type "C" B03</t>
  </si>
  <si>
    <t>Unit Type "D" B04</t>
  </si>
  <si>
    <t>Unit Type "E" 101</t>
  </si>
  <si>
    <t>Unit Type "F" 102</t>
  </si>
  <si>
    <t>Unit Type "G" 103</t>
  </si>
  <si>
    <t>Unit Type "H" 104</t>
  </si>
  <si>
    <t>Unit Type "E" 201</t>
  </si>
  <si>
    <t>Unit Type "F" 202</t>
  </si>
  <si>
    <t>Unit Type "G" 203</t>
  </si>
  <si>
    <t>Unit Type "I" 204</t>
  </si>
  <si>
    <t>Unit Type "E" 301</t>
  </si>
  <si>
    <t>Unit Type "F" 302</t>
  </si>
  <si>
    <t>Unit Type "G" 303</t>
  </si>
  <si>
    <t>Unit Type "I"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</si>
</sst>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[$-409]mmmm\ d\,\ yyyy;@"/>
    <numFmt numFmtId="166" formatCode="&quot;$&quot;#,##0.00"/>
  </numFmts>
  <fonts count="18">
    <font>
      <sz val="12"/>
      <name val="Arial"/>
    </font>
    <font>
      <sz val="10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b/>
      <u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/>
      <bottom style="thin">
        <color auto="1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/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double">
        <color indexed="64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164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7">
    <xf numFmtId="164" fontId="0" fillId="0" borderId="0" xfId="0"/>
    <xf numFmtId="164" fontId="0" fillId="0" borderId="16" xfId="0" applyBorder="1"/>
    <xf numFmtId="164" fontId="4" fillId="0" borderId="0" xfId="0" applyFont="1"/>
    <xf numFmtId="164" fontId="1" fillId="0" borderId="16" xfId="0" applyFont="1" applyBorder="1"/>
    <xf numFmtId="164" fontId="1" fillId="0" borderId="0" xfId="0" applyFont="1"/>
    <xf numFmtId="164" fontId="0" fillId="0" borderId="30" xfId="0" applyBorder="1"/>
    <xf numFmtId="164" fontId="1" fillId="0" borderId="30" xfId="0" applyFont="1" applyBorder="1"/>
    <xf numFmtId="164" fontId="1" fillId="0" borderId="26" xfId="0" applyFont="1" applyBorder="1" applyAlignment="1">
      <alignment horizontal="center" vertical="center"/>
    </xf>
    <xf numFmtId="164" fontId="1" fillId="0" borderId="27" xfId="0" applyFont="1" applyBorder="1" applyAlignment="1">
      <alignment vertical="center"/>
    </xf>
    <xf numFmtId="164" fontId="1" fillId="0" borderId="29" xfId="0" applyFont="1" applyBorder="1" applyAlignment="1">
      <alignment vertical="center"/>
    </xf>
    <xf numFmtId="164" fontId="1" fillId="0" borderId="0" xfId="0" applyFont="1" applyAlignment="1">
      <alignment vertical="center"/>
    </xf>
    <xf numFmtId="164" fontId="3" fillId="0" borderId="0" xfId="0" applyFont="1" applyAlignment="1">
      <alignment vertical="center"/>
    </xf>
    <xf numFmtId="164" fontId="3" fillId="0" borderId="30" xfId="0" applyFont="1" applyBorder="1" applyAlignment="1">
      <alignment vertical="center"/>
    </xf>
    <xf numFmtId="164" fontId="5" fillId="0" borderId="0" xfId="0" applyFont="1" applyAlignment="1">
      <alignment vertical="center"/>
    </xf>
    <xf numFmtId="164" fontId="1" fillId="0" borderId="30" xfId="0" applyFont="1" applyBorder="1" applyAlignment="1">
      <alignment vertical="center"/>
    </xf>
    <xf numFmtId="164" fontId="2" fillId="0" borderId="40" xfId="0" applyFont="1" applyBorder="1" applyAlignment="1">
      <alignment vertical="center"/>
    </xf>
    <xf numFmtId="164" fontId="2" fillId="0" borderId="41" xfId="0" applyFont="1" applyBorder="1" applyAlignment="1">
      <alignment vertical="center"/>
    </xf>
    <xf numFmtId="164" fontId="4" fillId="0" borderId="0" xfId="0" applyFont="1" applyAlignment="1">
      <alignment vertical="center"/>
    </xf>
    <xf numFmtId="164" fontId="4" fillId="0" borderId="30" xfId="0" applyFont="1" applyBorder="1" applyAlignment="1">
      <alignment vertical="center"/>
    </xf>
    <xf numFmtId="164" fontId="1" fillId="0" borderId="33" xfId="0" applyFont="1" applyBorder="1" applyAlignment="1">
      <alignment horizontal="center" vertical="center"/>
    </xf>
    <xf numFmtId="164" fontId="8" fillId="0" borderId="10" xfId="0" applyFont="1" applyBorder="1" applyAlignment="1">
      <alignment vertical="center"/>
    </xf>
    <xf numFmtId="164" fontId="8" fillId="0" borderId="2" xfId="0" applyFont="1" applyBorder="1" applyAlignment="1">
      <alignment vertical="center"/>
    </xf>
    <xf numFmtId="164" fontId="8" fillId="0" borderId="34" xfId="0" applyFont="1" applyBorder="1" applyAlignment="1">
      <alignment vertical="center"/>
    </xf>
    <xf numFmtId="164" fontId="1" fillId="0" borderId="35" xfId="0" applyFont="1" applyBorder="1" applyAlignment="1">
      <alignment vertical="center"/>
    </xf>
    <xf numFmtId="164" fontId="8" fillId="0" borderId="6" xfId="0" applyFont="1" applyBorder="1" applyAlignment="1">
      <alignment vertical="center"/>
    </xf>
    <xf numFmtId="164" fontId="8" fillId="0" borderId="3" xfId="0" applyFont="1" applyBorder="1" applyAlignment="1">
      <alignment vertical="center"/>
    </xf>
    <xf numFmtId="164" fontId="8" fillId="0" borderId="36" xfId="0" applyFont="1" applyBorder="1" applyAlignment="1">
      <alignment vertical="center"/>
    </xf>
    <xf numFmtId="164" fontId="3" fillId="0" borderId="35" xfId="0" applyFont="1" applyBorder="1" applyAlignment="1">
      <alignment horizontal="center" vertical="center"/>
    </xf>
    <xf numFmtId="164" fontId="3" fillId="0" borderId="4" xfId="0" applyFont="1" applyBorder="1" applyAlignment="1">
      <alignment horizontal="center" vertical="center"/>
    </xf>
    <xf numFmtId="164" fontId="3" fillId="0" borderId="5" xfId="0" applyFont="1" applyBorder="1" applyAlignment="1">
      <alignment horizontal="center" vertical="center"/>
    </xf>
    <xf numFmtId="164" fontId="4" fillId="0" borderId="37" xfId="0" applyFont="1" applyBorder="1" applyAlignment="1">
      <alignment horizontal="center" vertical="center"/>
    </xf>
    <xf numFmtId="164" fontId="1" fillId="0" borderId="29" xfId="0" applyFont="1" applyBorder="1" applyAlignment="1">
      <alignment horizontal="right" vertical="center"/>
    </xf>
    <xf numFmtId="164" fontId="7" fillId="0" borderId="0" xfId="0" applyFont="1" applyAlignment="1">
      <alignment vertical="center"/>
    </xf>
    <xf numFmtId="164" fontId="4" fillId="0" borderId="0" xfId="0" applyFont="1" applyAlignment="1">
      <alignment horizontal="center" vertical="center"/>
    </xf>
    <xf numFmtId="164" fontId="6" fillId="0" borderId="21" xfId="0" applyFont="1" applyBorder="1" applyAlignment="1">
      <alignment horizontal="center" vertical="center"/>
    </xf>
    <xf numFmtId="165" fontId="5" fillId="0" borderId="30" xfId="0" quotePrefix="1" applyNumberFormat="1" applyFont="1" applyBorder="1" applyAlignment="1">
      <alignment vertical="center"/>
    </xf>
    <xf numFmtId="164" fontId="6" fillId="0" borderId="43" xfId="0" applyFont="1" applyBorder="1" applyAlignment="1">
      <alignment horizontal="center" vertical="center"/>
    </xf>
    <xf numFmtId="164" fontId="6" fillId="0" borderId="42" xfId="0" applyFont="1" applyBorder="1" applyAlignment="1">
      <alignment vertical="center"/>
    </xf>
    <xf numFmtId="164" fontId="5" fillId="0" borderId="31" xfId="0" applyFont="1" applyBorder="1" applyAlignment="1">
      <alignment horizontal="center" vertical="center"/>
    </xf>
    <xf numFmtId="164" fontId="5" fillId="0" borderId="11" xfId="0" applyFont="1" applyBorder="1" applyAlignment="1">
      <alignment horizontal="center" vertical="center"/>
    </xf>
    <xf numFmtId="164" fontId="5" fillId="0" borderId="12" xfId="0" applyFont="1" applyBorder="1" applyAlignment="1">
      <alignment horizontal="center" vertical="center"/>
    </xf>
    <xf numFmtId="164" fontId="5" fillId="0" borderId="32" xfId="0" applyFont="1" applyBorder="1" applyAlignment="1">
      <alignment horizontal="center" vertical="center"/>
    </xf>
    <xf numFmtId="164" fontId="3" fillId="0" borderId="7" xfId="0" applyFont="1" applyBorder="1" applyAlignment="1">
      <alignment horizontal="center" vertical="center"/>
    </xf>
    <xf numFmtId="164" fontId="3" fillId="0" borderId="8" xfId="0" applyFont="1" applyBorder="1" applyAlignment="1">
      <alignment horizontal="center" vertical="center"/>
    </xf>
    <xf numFmtId="1" fontId="5" fillId="3" borderId="55" xfId="0" applyNumberFormat="1" applyFont="1" applyFill="1" applyBorder="1" applyAlignment="1">
      <alignment horizontal="center" vertical="center"/>
    </xf>
    <xf numFmtId="44" fontId="4" fillId="3" borderId="58" xfId="1" applyFont="1" applyFill="1" applyBorder="1" applyAlignment="1" applyProtection="1">
      <alignment vertical="center"/>
    </xf>
    <xf numFmtId="44" fontId="4" fillId="3" borderId="59" xfId="1" applyFont="1" applyFill="1" applyBorder="1" applyAlignment="1" applyProtection="1">
      <alignment vertical="center"/>
    </xf>
    <xf numFmtId="44" fontId="4" fillId="3" borderId="60" xfId="1" applyFont="1" applyFill="1" applyBorder="1" applyAlignment="1" applyProtection="1">
      <alignment vertical="center"/>
    </xf>
    <xf numFmtId="44" fontId="5" fillId="3" borderId="58" xfId="1" applyFont="1" applyFill="1" applyBorder="1" applyAlignment="1" applyProtection="1">
      <alignment vertical="center"/>
    </xf>
    <xf numFmtId="7" fontId="4" fillId="3" borderId="59" xfId="1" applyNumberFormat="1" applyFont="1" applyFill="1" applyBorder="1" applyAlignment="1" applyProtection="1">
      <alignment vertical="center"/>
    </xf>
    <xf numFmtId="164" fontId="10" fillId="0" borderId="0" xfId="0" applyFont="1"/>
    <xf numFmtId="164" fontId="4" fillId="0" borderId="39" xfId="0" applyFont="1" applyBorder="1" applyAlignment="1">
      <alignment vertical="center"/>
    </xf>
    <xf numFmtId="164" fontId="4" fillId="0" borderId="40" xfId="0" applyFont="1" applyBorder="1" applyAlignment="1">
      <alignment vertical="center"/>
    </xf>
    <xf numFmtId="0" fontId="12" fillId="0" borderId="40" xfId="0" applyNumberFormat="1" applyFont="1" applyBorder="1" applyAlignment="1">
      <alignment horizontal="center" vertical="center"/>
    </xf>
    <xf numFmtId="164" fontId="9" fillId="0" borderId="67" xfId="0" applyFont="1" applyBorder="1" applyAlignment="1">
      <alignment horizontal="center" vertical="center"/>
    </xf>
    <xf numFmtId="1" fontId="5" fillId="0" borderId="55" xfId="0" applyNumberFormat="1" applyFont="1" applyBorder="1" applyAlignment="1">
      <alignment horizontal="center" vertical="center"/>
    </xf>
    <xf numFmtId="7" fontId="5" fillId="0" borderId="58" xfId="1" applyNumberFormat="1" applyFont="1" applyFill="1" applyBorder="1" applyAlignment="1" applyProtection="1">
      <alignment horizontal="center" vertical="center"/>
    </xf>
    <xf numFmtId="7" fontId="4" fillId="0" borderId="59" xfId="1" applyNumberFormat="1" applyFont="1" applyBorder="1" applyAlignment="1" applyProtection="1">
      <alignment horizontal="center" vertical="center"/>
    </xf>
    <xf numFmtId="7" fontId="4" fillId="0" borderId="60" xfId="1" applyNumberFormat="1" applyFont="1" applyBorder="1" applyAlignment="1" applyProtection="1">
      <alignment horizontal="center" vertical="center"/>
    </xf>
    <xf numFmtId="164" fontId="6" fillId="0" borderId="0" xfId="0" applyFont="1" applyAlignment="1">
      <alignment vertical="center"/>
    </xf>
    <xf numFmtId="164" fontId="6" fillId="0" borderId="30" xfId="0" applyFont="1" applyBorder="1" applyAlignment="1">
      <alignment horizontal="left" vertical="center"/>
    </xf>
    <xf numFmtId="164" fontId="4" fillId="0" borderId="29" xfId="0" applyFont="1" applyBorder="1" applyAlignment="1">
      <alignment vertical="center"/>
    </xf>
    <xf numFmtId="164" fontId="4" fillId="0" borderId="29" xfId="0" applyFont="1" applyBorder="1"/>
    <xf numFmtId="0" fontId="12" fillId="0" borderId="0" xfId="0" applyNumberFormat="1" applyFont="1" applyAlignment="1">
      <alignment horizontal="center" vertical="center"/>
    </xf>
    <xf numFmtId="164" fontId="2" fillId="0" borderId="0" xfId="0" applyFont="1" applyAlignment="1">
      <alignment vertical="center"/>
    </xf>
    <xf numFmtId="164" fontId="2" fillId="0" borderId="30" xfId="0" applyFont="1" applyBorder="1" applyAlignment="1">
      <alignment vertical="center"/>
    </xf>
    <xf numFmtId="7" fontId="6" fillId="0" borderId="6" xfId="1" applyNumberFormat="1" applyFont="1" applyFill="1" applyBorder="1" applyAlignment="1" applyProtection="1">
      <alignment horizontal="center" vertical="center"/>
    </xf>
    <xf numFmtId="7" fontId="7" fillId="0" borderId="3" xfId="1" applyNumberFormat="1" applyFont="1" applyBorder="1" applyAlignment="1" applyProtection="1">
      <alignment horizontal="center" vertical="center"/>
    </xf>
    <xf numFmtId="7" fontId="7" fillId="0" borderId="38" xfId="1" applyNumberFormat="1" applyFont="1" applyBorder="1" applyAlignment="1" applyProtection="1">
      <alignment horizontal="center" vertical="center"/>
    </xf>
    <xf numFmtId="7" fontId="7" fillId="0" borderId="3" xfId="1" applyNumberFormat="1" applyFont="1" applyFill="1" applyBorder="1" applyAlignment="1" applyProtection="1">
      <alignment horizontal="center" vertical="center"/>
    </xf>
    <xf numFmtId="7" fontId="7" fillId="0" borderId="38" xfId="1" applyNumberFormat="1" applyFont="1" applyFill="1" applyBorder="1" applyAlignment="1" applyProtection="1">
      <alignment horizontal="center" vertical="center"/>
    </xf>
    <xf numFmtId="166" fontId="6" fillId="0" borderId="45" xfId="1" applyNumberFormat="1" applyFont="1" applyFill="1" applyBorder="1" applyAlignment="1" applyProtection="1">
      <alignment horizontal="center" vertical="center"/>
    </xf>
    <xf numFmtId="166" fontId="7" fillId="0" borderId="3" xfId="1" applyNumberFormat="1" applyFont="1" applyBorder="1" applyAlignment="1" applyProtection="1">
      <alignment horizontal="center" vertical="center"/>
    </xf>
    <xf numFmtId="166" fontId="7" fillId="0" borderId="38" xfId="1" applyNumberFormat="1" applyFont="1" applyBorder="1" applyAlignment="1" applyProtection="1">
      <alignment horizontal="center" vertical="center"/>
    </xf>
    <xf numFmtId="164" fontId="4" fillId="0" borderId="1" xfId="0" applyFont="1" applyBorder="1" applyAlignment="1">
      <alignment vertical="center"/>
    </xf>
    <xf numFmtId="164" fontId="0" fillId="0" borderId="1" xfId="0" applyBorder="1"/>
    <xf numFmtId="164" fontId="4" fillId="0" borderId="1" xfId="0" applyFont="1" applyBorder="1"/>
    <xf numFmtId="164" fontId="1" fillId="0" borderId="16" xfId="0" applyFont="1" applyBorder="1" applyAlignment="1">
      <alignment vertical="center"/>
    </xf>
    <xf numFmtId="164" fontId="2" fillId="0" borderId="16" xfId="0" applyFont="1" applyBorder="1" applyAlignment="1">
      <alignment vertical="center"/>
    </xf>
    <xf numFmtId="164" fontId="4" fillId="0" borderId="74" xfId="0" applyFont="1" applyBorder="1" applyAlignment="1">
      <alignment vertical="center"/>
    </xf>
    <xf numFmtId="164" fontId="2" fillId="0" borderId="75" xfId="0" applyFont="1" applyBorder="1" applyAlignment="1">
      <alignment vertical="center"/>
    </xf>
    <xf numFmtId="164" fontId="6" fillId="0" borderId="35" xfId="0" applyFont="1" applyBorder="1" applyAlignment="1">
      <alignment horizontal="center" vertical="center"/>
    </xf>
    <xf numFmtId="7" fontId="6" fillId="0" borderId="23" xfId="1" applyNumberFormat="1" applyFont="1" applyFill="1" applyBorder="1" applyAlignment="1" applyProtection="1">
      <alignment horizontal="center" vertical="center"/>
    </xf>
    <xf numFmtId="7" fontId="7" fillId="0" borderId="24" xfId="1" applyNumberFormat="1" applyFont="1" applyFill="1" applyBorder="1" applyAlignment="1" applyProtection="1">
      <alignment horizontal="center" vertical="center"/>
    </xf>
    <xf numFmtId="7" fontId="7" fillId="0" borderId="79" xfId="1" applyNumberFormat="1" applyFont="1" applyFill="1" applyBorder="1" applyAlignment="1" applyProtection="1">
      <alignment horizontal="center" vertical="center"/>
    </xf>
    <xf numFmtId="164" fontId="0" fillId="0" borderId="29" xfId="0" applyBorder="1"/>
    <xf numFmtId="164" fontId="1" fillId="0" borderId="30" xfId="0" applyFont="1" applyBorder="1" applyAlignment="1">
      <alignment horizontal="left" vertical="center"/>
    </xf>
    <xf numFmtId="164" fontId="6" fillId="0" borderId="37" xfId="0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1" fontId="6" fillId="0" borderId="35" xfId="0" applyNumberFormat="1" applyFont="1" applyBorder="1" applyAlignment="1">
      <alignment horizontal="left" vertical="center"/>
    </xf>
    <xf numFmtId="1" fontId="6" fillId="0" borderId="77" xfId="0" applyNumberFormat="1" applyFont="1" applyBorder="1" applyAlignment="1">
      <alignment horizontal="left" vertical="center"/>
    </xf>
    <xf numFmtId="164" fontId="3" fillId="0" borderId="82" xfId="0" applyFont="1" applyBorder="1" applyAlignment="1">
      <alignment horizontal="center" vertical="center"/>
    </xf>
    <xf numFmtId="165" fontId="6" fillId="0" borderId="21" xfId="0" quotePrefix="1" applyNumberFormat="1" applyFont="1" applyBorder="1" applyAlignment="1">
      <alignment horizontal="center" vertical="center"/>
    </xf>
    <xf numFmtId="164" fontId="7" fillId="0" borderId="0" xfId="0" applyFont="1" applyAlignment="1">
      <alignment horizontal="right" vertical="center"/>
    </xf>
    <xf numFmtId="164" fontId="7" fillId="0" borderId="29" xfId="0" applyFont="1" applyBorder="1" applyAlignment="1">
      <alignment horizontal="right" vertical="center"/>
    </xf>
    <xf numFmtId="165" fontId="6" fillId="0" borderId="19" xfId="0" quotePrefix="1" applyNumberFormat="1" applyFont="1" applyBorder="1" applyAlignment="1">
      <alignment horizontal="center" vertical="center"/>
    </xf>
    <xf numFmtId="164" fontId="6" fillId="0" borderId="19" xfId="0" applyFont="1" applyBorder="1" applyAlignment="1">
      <alignment horizontal="center" vertical="center"/>
    </xf>
    <xf numFmtId="164" fontId="5" fillId="0" borderId="0" xfId="0" applyFont="1"/>
    <xf numFmtId="164" fontId="5" fillId="2" borderId="46" xfId="0" applyFont="1" applyFill="1" applyBorder="1" applyAlignment="1">
      <alignment horizontal="center" vertical="center"/>
    </xf>
    <xf numFmtId="164" fontId="5" fillId="2" borderId="47" xfId="0" applyFont="1" applyFill="1" applyBorder="1" applyAlignment="1">
      <alignment vertical="center"/>
    </xf>
    <xf numFmtId="164" fontId="5" fillId="2" borderId="48" xfId="0" applyFont="1" applyFill="1" applyBorder="1" applyAlignment="1">
      <alignment vertical="center"/>
    </xf>
    <xf numFmtId="164" fontId="5" fillId="2" borderId="49" xfId="0" applyFont="1" applyFill="1" applyBorder="1" applyAlignment="1">
      <alignment vertical="center"/>
    </xf>
    <xf numFmtId="164" fontId="5" fillId="2" borderId="50" xfId="0" applyFont="1" applyFill="1" applyBorder="1" applyAlignment="1">
      <alignment vertical="center"/>
    </xf>
    <xf numFmtId="164" fontId="5" fillId="2" borderId="51" xfId="0" applyFont="1" applyFill="1" applyBorder="1" applyAlignment="1">
      <alignment vertical="center"/>
    </xf>
    <xf numFmtId="164" fontId="3" fillId="0" borderId="9" xfId="0" applyFont="1" applyBorder="1" applyAlignment="1">
      <alignment horizontal="center" vertical="center"/>
    </xf>
    <xf numFmtId="164" fontId="6" fillId="0" borderId="5" xfId="0" applyFont="1" applyBorder="1" applyAlignment="1">
      <alignment horizontal="center" vertical="center"/>
    </xf>
    <xf numFmtId="164" fontId="6" fillId="0" borderId="9" xfId="0" applyFont="1" applyBorder="1" applyAlignment="1">
      <alignment horizontal="center" vertical="center"/>
    </xf>
    <xf numFmtId="164" fontId="16" fillId="0" borderId="6" xfId="0" applyFont="1" applyBorder="1" applyAlignment="1">
      <alignment vertical="center"/>
    </xf>
    <xf numFmtId="9" fontId="6" fillId="0" borderId="3" xfId="0" applyNumberFormat="1" applyFont="1" applyBorder="1" applyAlignment="1">
      <alignment horizontal="center" vertical="center"/>
    </xf>
    <xf numFmtId="164" fontId="5" fillId="0" borderId="72" xfId="0" applyFont="1" applyBorder="1" applyAlignment="1">
      <alignment horizontal="center" vertical="center"/>
    </xf>
    <xf numFmtId="164" fontId="7" fillId="0" borderId="0" xfId="0" applyFont="1"/>
    <xf numFmtId="164" fontId="4" fillId="2" borderId="47" xfId="0" applyFont="1" applyFill="1" applyBorder="1" applyAlignment="1">
      <alignment vertical="center"/>
    </xf>
    <xf numFmtId="164" fontId="4" fillId="2" borderId="48" xfId="0" applyFont="1" applyFill="1" applyBorder="1" applyAlignment="1">
      <alignment vertical="center"/>
    </xf>
    <xf numFmtId="164" fontId="4" fillId="2" borderId="49" xfId="0" applyFont="1" applyFill="1" applyBorder="1" applyAlignment="1">
      <alignment vertical="center"/>
    </xf>
    <xf numFmtId="164" fontId="4" fillId="2" borderId="50" xfId="0" applyFont="1" applyFill="1" applyBorder="1" applyAlignment="1">
      <alignment vertical="center"/>
    </xf>
    <xf numFmtId="164" fontId="4" fillId="2" borderId="51" xfId="0" applyFont="1" applyFill="1" applyBorder="1" applyAlignment="1">
      <alignment vertical="center"/>
    </xf>
    <xf numFmtId="164" fontId="5" fillId="0" borderId="37" xfId="0" applyFont="1" applyBorder="1" applyAlignment="1">
      <alignment horizontal="center" vertical="center"/>
    </xf>
    <xf numFmtId="164" fontId="0" fillId="0" borderId="0" xfId="0" applyAlignment="1">
      <alignment vertical="center"/>
    </xf>
    <xf numFmtId="164" fontId="10" fillId="0" borderId="0" xfId="0" applyFont="1" applyAlignment="1">
      <alignment vertical="center"/>
    </xf>
    <xf numFmtId="164" fontId="5" fillId="0" borderId="116" xfId="0" applyFont="1" applyBorder="1" applyAlignment="1">
      <alignment horizontal="center" vertical="center"/>
    </xf>
    <xf numFmtId="164" fontId="5" fillId="0" borderId="120" xfId="0" applyFont="1" applyBorder="1" applyAlignment="1">
      <alignment horizontal="center" vertical="center"/>
    </xf>
    <xf numFmtId="164" fontId="5" fillId="0" borderId="121" xfId="0" applyFont="1" applyBorder="1" applyAlignment="1">
      <alignment horizontal="center" vertical="center"/>
    </xf>
    <xf numFmtId="164" fontId="5" fillId="0" borderId="122" xfId="0" applyFont="1" applyBorder="1" applyAlignment="1">
      <alignment horizontal="center" vertical="center"/>
    </xf>
    <xf numFmtId="164" fontId="1" fillId="0" borderId="39" xfId="0" applyFont="1" applyBorder="1" applyAlignment="1">
      <alignment vertical="center"/>
    </xf>
    <xf numFmtId="164" fontId="3" fillId="0" borderId="40" xfId="0" applyFont="1" applyBorder="1" applyAlignment="1">
      <alignment vertical="center"/>
    </xf>
    <xf numFmtId="164" fontId="1" fillId="0" borderId="40" xfId="0" applyFont="1" applyBorder="1" applyAlignment="1">
      <alignment vertical="center"/>
    </xf>
    <xf numFmtId="164" fontId="1" fillId="0" borderId="41" xfId="0" applyFont="1" applyBorder="1" applyAlignment="1">
      <alignment vertical="center"/>
    </xf>
    <xf numFmtId="164" fontId="2" fillId="0" borderId="0" xfId="0" applyFont="1"/>
    <xf numFmtId="164" fontId="5" fillId="0" borderId="67" xfId="0" applyFont="1" applyBorder="1" applyAlignment="1">
      <alignment horizontal="center" vertical="center"/>
    </xf>
    <xf numFmtId="166" fontId="5" fillId="3" borderId="67" xfId="0" applyNumberFormat="1" applyFont="1" applyFill="1" applyBorder="1" applyAlignment="1">
      <alignment horizontal="center" vertical="center"/>
    </xf>
    <xf numFmtId="164" fontId="0" fillId="4" borderId="0" xfId="0" applyFill="1" applyAlignment="1">
      <alignment vertical="center"/>
    </xf>
    <xf numFmtId="164" fontId="0" fillId="4" borderId="0" xfId="0" applyFill="1"/>
    <xf numFmtId="1" fontId="6" fillId="4" borderId="103" xfId="0" applyNumberFormat="1" applyFont="1" applyFill="1" applyBorder="1" applyAlignment="1">
      <alignment horizontal="center" vertical="center"/>
    </xf>
    <xf numFmtId="166" fontId="7" fillId="4" borderId="104" xfId="1" applyNumberFormat="1" applyFont="1" applyFill="1" applyBorder="1" applyAlignment="1" applyProtection="1">
      <alignment horizontal="center" vertical="center"/>
    </xf>
    <xf numFmtId="166" fontId="7" fillId="4" borderId="105" xfId="1" applyNumberFormat="1" applyFont="1" applyFill="1" applyBorder="1" applyAlignment="1" applyProtection="1">
      <alignment horizontal="center" vertical="center"/>
    </xf>
    <xf numFmtId="166" fontId="6" fillId="4" borderId="106" xfId="1" applyNumberFormat="1" applyFont="1" applyFill="1" applyBorder="1" applyAlignment="1" applyProtection="1">
      <alignment horizontal="center" vertical="center"/>
    </xf>
    <xf numFmtId="166" fontId="7" fillId="4" borderId="107" xfId="1" applyNumberFormat="1" applyFont="1" applyFill="1" applyBorder="1" applyAlignment="1" applyProtection="1">
      <alignment horizontal="center" vertical="center"/>
    </xf>
    <xf numFmtId="166" fontId="7" fillId="4" borderId="108" xfId="1" applyNumberFormat="1" applyFont="1" applyFill="1" applyBorder="1" applyAlignment="1" applyProtection="1">
      <alignment horizontal="center" vertical="center"/>
    </xf>
    <xf numFmtId="1" fontId="6" fillId="4" borderId="125" xfId="0" applyNumberFormat="1" applyFont="1" applyFill="1" applyBorder="1" applyAlignment="1">
      <alignment horizontal="center" vertical="center"/>
    </xf>
    <xf numFmtId="166" fontId="7" fillId="4" borderId="112" xfId="1" applyNumberFormat="1" applyFont="1" applyFill="1" applyBorder="1" applyAlignment="1" applyProtection="1">
      <alignment horizontal="center" vertical="center"/>
    </xf>
    <xf numFmtId="166" fontId="7" fillId="4" borderId="113" xfId="1" applyNumberFormat="1" applyFont="1" applyFill="1" applyBorder="1" applyAlignment="1" applyProtection="1">
      <alignment horizontal="center" vertical="center"/>
    </xf>
    <xf numFmtId="166" fontId="6" fillId="4" borderId="114" xfId="1" applyNumberFormat="1" applyFont="1" applyFill="1" applyBorder="1" applyAlignment="1" applyProtection="1">
      <alignment horizontal="center" vertical="center"/>
    </xf>
    <xf numFmtId="166" fontId="7" fillId="4" borderId="115" xfId="1" applyNumberFormat="1" applyFont="1" applyFill="1" applyBorder="1" applyAlignment="1" applyProtection="1">
      <alignment horizontal="center" vertical="center"/>
    </xf>
    <xf numFmtId="166" fontId="7" fillId="4" borderId="126" xfId="1" applyNumberFormat="1" applyFont="1" applyFill="1" applyBorder="1" applyAlignment="1" applyProtection="1">
      <alignment horizontal="center" vertical="center"/>
    </xf>
    <xf numFmtId="1" fontId="6" fillId="4" borderId="127" xfId="0" applyNumberFormat="1" applyFont="1" applyFill="1" applyBorder="1" applyAlignment="1">
      <alignment horizontal="center" vertical="center"/>
    </xf>
    <xf numFmtId="166" fontId="7" fillId="4" borderId="99" xfId="1" applyNumberFormat="1" applyFont="1" applyFill="1" applyBorder="1" applyAlignment="1" applyProtection="1">
      <alignment horizontal="center" vertical="center"/>
    </xf>
    <xf numFmtId="166" fontId="7" fillId="4" borderId="100" xfId="1" applyNumberFormat="1" applyFont="1" applyFill="1" applyBorder="1" applyAlignment="1" applyProtection="1">
      <alignment horizontal="center" vertical="center"/>
    </xf>
    <xf numFmtId="166" fontId="6" fillId="4" borderId="101" xfId="1" applyNumberFormat="1" applyFont="1" applyFill="1" applyBorder="1" applyAlignment="1" applyProtection="1">
      <alignment horizontal="center" vertical="center"/>
    </xf>
    <xf numFmtId="166" fontId="7" fillId="4" borderId="102" xfId="1" applyNumberFormat="1" applyFont="1" applyFill="1" applyBorder="1" applyAlignment="1" applyProtection="1">
      <alignment horizontal="center" vertical="center"/>
    </xf>
    <xf numFmtId="166" fontId="7" fillId="4" borderId="128" xfId="1" applyNumberFormat="1" applyFont="1" applyFill="1" applyBorder="1" applyAlignment="1" applyProtection="1">
      <alignment horizontal="center" vertical="center"/>
    </xf>
    <xf numFmtId="165" fontId="6" fillId="0" borderId="129" xfId="0" quotePrefix="1" applyNumberFormat="1" applyFont="1" applyBorder="1" applyAlignment="1">
      <alignment horizontal="center" vertical="center"/>
    </xf>
    <xf numFmtId="164" fontId="6" fillId="0" borderId="129" xfId="0" applyFont="1" applyBorder="1" applyAlignment="1">
      <alignment horizontal="center" vertical="center"/>
    </xf>
    <xf numFmtId="164" fontId="1" fillId="0" borderId="130" xfId="0" applyFont="1" applyBorder="1" applyAlignment="1">
      <alignment vertical="center"/>
    </xf>
    <xf numFmtId="164" fontId="3" fillId="0" borderId="118" xfId="0" applyFont="1" applyBorder="1" applyAlignment="1">
      <alignment vertical="center"/>
    </xf>
    <xf numFmtId="164" fontId="1" fillId="0" borderId="118" xfId="0" applyFont="1" applyBorder="1" applyAlignment="1">
      <alignment vertical="center"/>
    </xf>
    <xf numFmtId="164" fontId="1" fillId="0" borderId="122" xfId="0" applyFont="1" applyBorder="1" applyAlignment="1">
      <alignment vertical="center"/>
    </xf>
    <xf numFmtId="1" fontId="5" fillId="4" borderId="98" xfId="0" applyNumberFormat="1" applyFont="1" applyFill="1" applyBorder="1" applyAlignment="1">
      <alignment horizontal="center" vertical="center"/>
    </xf>
    <xf numFmtId="7" fontId="7" fillId="4" borderId="99" xfId="1" applyNumberFormat="1" applyFont="1" applyFill="1" applyBorder="1" applyAlignment="1" applyProtection="1">
      <alignment horizontal="center" vertical="center"/>
    </xf>
    <xf numFmtId="7" fontId="7" fillId="4" borderId="100" xfId="1" applyNumberFormat="1" applyFont="1" applyFill="1" applyBorder="1" applyAlignment="1" applyProtection="1">
      <alignment horizontal="center" vertical="center"/>
    </xf>
    <xf numFmtId="7" fontId="6" fillId="4" borderId="101" xfId="1" applyNumberFormat="1" applyFont="1" applyFill="1" applyBorder="1" applyAlignment="1" applyProtection="1">
      <alignment horizontal="center" vertical="center"/>
    </xf>
    <xf numFmtId="7" fontId="7" fillId="4" borderId="102" xfId="1" applyNumberFormat="1" applyFont="1" applyFill="1" applyBorder="1" applyAlignment="1" applyProtection="1">
      <alignment horizontal="center" vertical="center"/>
    </xf>
    <xf numFmtId="7" fontId="7" fillId="4" borderId="98" xfId="1" applyNumberFormat="1" applyFont="1" applyFill="1" applyBorder="1" applyAlignment="1" applyProtection="1">
      <alignment horizontal="center" vertical="center"/>
    </xf>
    <xf numFmtId="164" fontId="4" fillId="4" borderId="0" xfId="0" applyFont="1" applyFill="1"/>
    <xf numFmtId="1" fontId="6" fillId="4" borderId="44" xfId="0" applyNumberFormat="1" applyFont="1" applyFill="1" applyBorder="1" applyAlignment="1">
      <alignment horizontal="center" vertical="center"/>
    </xf>
    <xf numFmtId="166" fontId="7" fillId="4" borderId="52" xfId="1" applyNumberFormat="1" applyFont="1" applyFill="1" applyBorder="1" applyAlignment="1" applyProtection="1">
      <alignment horizontal="center" vertical="center"/>
    </xf>
    <xf numFmtId="166" fontId="7" fillId="4" borderId="53" xfId="1" applyNumberFormat="1" applyFont="1" applyFill="1" applyBorder="1" applyAlignment="1" applyProtection="1">
      <alignment horizontal="center" vertical="center"/>
    </xf>
    <xf numFmtId="166" fontId="6" fillId="4" borderId="45" xfId="1" applyNumberFormat="1" applyFont="1" applyFill="1" applyBorder="1" applyAlignment="1" applyProtection="1">
      <alignment horizontal="center" vertical="center"/>
    </xf>
    <xf numFmtId="166" fontId="7" fillId="4" borderId="54" xfId="1" applyNumberFormat="1" applyFont="1" applyFill="1" applyBorder="1" applyAlignment="1" applyProtection="1">
      <alignment horizontal="center" vertical="center"/>
    </xf>
    <xf numFmtId="1" fontId="6" fillId="4" borderId="35" xfId="0" applyNumberFormat="1" applyFont="1" applyFill="1" applyBorder="1" applyAlignment="1">
      <alignment horizontal="center" vertical="center"/>
    </xf>
    <xf numFmtId="166" fontId="7" fillId="4" borderId="17" xfId="1" applyNumberFormat="1" applyFont="1" applyFill="1" applyBorder="1" applyAlignment="1" applyProtection="1">
      <alignment horizontal="center" vertical="center"/>
    </xf>
    <xf numFmtId="166" fontId="7" fillId="4" borderId="5" xfId="1" applyNumberFormat="1" applyFont="1" applyFill="1" applyBorder="1" applyAlignment="1" applyProtection="1">
      <alignment horizontal="center" vertical="center"/>
    </xf>
    <xf numFmtId="166" fontId="7" fillId="4" borderId="9" xfId="1" applyNumberFormat="1" applyFont="1" applyFill="1" applyBorder="1" applyAlignment="1" applyProtection="1">
      <alignment horizontal="center" vertical="center"/>
    </xf>
    <xf numFmtId="166" fontId="7" fillId="4" borderId="3" xfId="1" applyNumberFormat="1" applyFont="1" applyFill="1" applyBorder="1" applyAlignment="1" applyProtection="1">
      <alignment horizontal="center" vertical="center"/>
    </xf>
    <xf numFmtId="166" fontId="7" fillId="4" borderId="38" xfId="1" applyNumberFormat="1" applyFont="1" applyFill="1" applyBorder="1" applyAlignment="1" applyProtection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" fontId="5" fillId="4" borderId="61" xfId="0" applyNumberFormat="1" applyFont="1" applyFill="1" applyBorder="1" applyAlignment="1">
      <alignment horizontal="center" vertical="center"/>
    </xf>
    <xf numFmtId="166" fontId="7" fillId="4" borderId="62" xfId="1" applyNumberFormat="1" applyFont="1" applyFill="1" applyBorder="1" applyAlignment="1" applyProtection="1">
      <alignment horizontal="center" vertical="center"/>
    </xf>
    <xf numFmtId="166" fontId="7" fillId="4" borderId="63" xfId="1" applyNumberFormat="1" applyFont="1" applyFill="1" applyBorder="1" applyAlignment="1" applyProtection="1">
      <alignment horizontal="center" vertical="center"/>
    </xf>
    <xf numFmtId="166" fontId="6" fillId="4" borderId="64" xfId="1" applyNumberFormat="1" applyFont="1" applyFill="1" applyBorder="1" applyAlignment="1" applyProtection="1">
      <alignment horizontal="center" vertical="center"/>
    </xf>
    <xf numFmtId="166" fontId="7" fillId="4" borderId="65" xfId="1" applyNumberFormat="1" applyFont="1" applyFill="1" applyBorder="1" applyAlignment="1" applyProtection="1">
      <alignment horizontal="center" vertical="center"/>
    </xf>
    <xf numFmtId="166" fontId="7" fillId="4" borderId="66" xfId="1" applyNumberFormat="1" applyFont="1" applyFill="1" applyBorder="1" applyAlignment="1" applyProtection="1">
      <alignment horizontal="center" vertical="center"/>
    </xf>
    <xf numFmtId="7" fontId="7" fillId="4" borderId="52" xfId="1" applyNumberFormat="1" applyFont="1" applyFill="1" applyBorder="1" applyAlignment="1" applyProtection="1">
      <alignment horizontal="center" vertical="center"/>
    </xf>
    <xf numFmtId="7" fontId="6" fillId="4" borderId="106" xfId="1" applyNumberFormat="1" applyFont="1" applyFill="1" applyBorder="1" applyAlignment="1" applyProtection="1">
      <alignment horizontal="center" vertical="center"/>
    </xf>
    <xf numFmtId="7" fontId="7" fillId="4" borderId="107" xfId="1" applyNumberFormat="1" applyFont="1" applyFill="1" applyBorder="1" applyAlignment="1" applyProtection="1">
      <alignment horizontal="center" vertical="center"/>
    </xf>
    <xf numFmtId="7" fontId="7" fillId="4" borderId="108" xfId="1" applyNumberFormat="1" applyFont="1" applyFill="1" applyBorder="1" applyAlignment="1" applyProtection="1">
      <alignment horizontal="center" vertical="center"/>
    </xf>
    <xf numFmtId="7" fontId="7" fillId="4" borderId="17" xfId="1" applyNumberFormat="1" applyFont="1" applyFill="1" applyBorder="1" applyAlignment="1" applyProtection="1">
      <alignment horizontal="center" vertical="center"/>
    </xf>
    <xf numFmtId="7" fontId="7" fillId="4" borderId="5" xfId="1" applyNumberFormat="1" applyFont="1" applyFill="1" applyBorder="1" applyAlignment="1" applyProtection="1">
      <alignment horizontal="center" vertical="center"/>
    </xf>
    <xf numFmtId="164" fontId="7" fillId="4" borderId="0" xfId="0" applyFont="1" applyFill="1" applyAlignment="1">
      <alignment horizontal="center" vertical="center"/>
    </xf>
    <xf numFmtId="1" fontId="5" fillId="4" borderId="111" xfId="0" applyNumberFormat="1" applyFont="1" applyFill="1" applyBorder="1" applyAlignment="1">
      <alignment horizontal="center" vertical="center"/>
    </xf>
    <xf numFmtId="7" fontId="7" fillId="4" borderId="112" xfId="1" applyNumberFormat="1" applyFont="1" applyFill="1" applyBorder="1" applyAlignment="1" applyProtection="1">
      <alignment horizontal="center" vertical="center"/>
    </xf>
    <xf numFmtId="7" fontId="7" fillId="4" borderId="113" xfId="1" applyNumberFormat="1" applyFont="1" applyFill="1" applyBorder="1" applyAlignment="1" applyProtection="1">
      <alignment horizontal="center" vertical="center"/>
    </xf>
    <xf numFmtId="7" fontId="6" fillId="4" borderId="114" xfId="1" applyNumberFormat="1" applyFont="1" applyFill="1" applyBorder="1" applyAlignment="1" applyProtection="1">
      <alignment horizontal="center" vertical="center"/>
    </xf>
    <xf numFmtId="7" fontId="7" fillId="4" borderId="115" xfId="1" applyNumberFormat="1" applyFont="1" applyFill="1" applyBorder="1" applyAlignment="1" applyProtection="1">
      <alignment horizontal="center" vertical="center"/>
    </xf>
    <xf numFmtId="7" fontId="7" fillId="4" borderId="111" xfId="1" applyNumberFormat="1" applyFont="1" applyFill="1" applyBorder="1" applyAlignment="1" applyProtection="1">
      <alignment horizontal="center" vertical="center"/>
    </xf>
    <xf numFmtId="1" fontId="5" fillId="4" borderId="71" xfId="0" applyNumberFormat="1" applyFont="1" applyFill="1" applyBorder="1" applyAlignment="1">
      <alignment horizontal="center" vertical="center"/>
    </xf>
    <xf numFmtId="7" fontId="5" fillId="4" borderId="58" xfId="1" applyNumberFormat="1" applyFont="1" applyFill="1" applyBorder="1" applyAlignment="1" applyProtection="1">
      <alignment horizontal="center" vertical="center"/>
    </xf>
    <xf numFmtId="7" fontId="4" fillId="4" borderId="59" xfId="1" applyNumberFormat="1" applyFont="1" applyFill="1" applyBorder="1" applyAlignment="1" applyProtection="1">
      <alignment horizontal="center" vertical="center"/>
    </xf>
    <xf numFmtId="7" fontId="4" fillId="4" borderId="70" xfId="1" applyNumberFormat="1" applyFont="1" applyFill="1" applyBorder="1" applyAlignment="1" applyProtection="1">
      <alignment horizontal="center" vertical="center"/>
    </xf>
    <xf numFmtId="7" fontId="7" fillId="4" borderId="104" xfId="1" applyNumberFormat="1" applyFont="1" applyFill="1" applyBorder="1" applyAlignment="1" applyProtection="1">
      <alignment horizontal="center" vertical="center"/>
    </xf>
    <xf numFmtId="7" fontId="7" fillId="4" borderId="109" xfId="1" applyNumberFormat="1" applyFont="1" applyFill="1" applyBorder="1" applyAlignment="1" applyProtection="1">
      <alignment horizontal="center" vertical="center"/>
    </xf>
    <xf numFmtId="166" fontId="7" fillId="4" borderId="109" xfId="1" applyNumberFormat="1" applyFont="1" applyFill="1" applyBorder="1" applyAlignment="1" applyProtection="1">
      <alignment horizontal="center" vertical="center"/>
    </xf>
    <xf numFmtId="164" fontId="4" fillId="4" borderId="0" xfId="0" applyFont="1" applyFill="1" applyAlignment="1">
      <alignment vertical="center"/>
    </xf>
    <xf numFmtId="166" fontId="7" fillId="4" borderId="83" xfId="1" applyNumberFormat="1" applyFont="1" applyFill="1" applyBorder="1" applyAlignment="1" applyProtection="1">
      <alignment horizontal="center" vertical="center"/>
    </xf>
    <xf numFmtId="7" fontId="6" fillId="4" borderId="6" xfId="1" applyNumberFormat="1" applyFont="1" applyFill="1" applyBorder="1" applyAlignment="1" applyProtection="1">
      <alignment horizontal="center" vertical="center"/>
    </xf>
    <xf numFmtId="7" fontId="7" fillId="4" borderId="3" xfId="1" applyNumberFormat="1" applyFont="1" applyFill="1" applyBorder="1" applyAlignment="1" applyProtection="1">
      <alignment horizontal="center" vertical="center"/>
    </xf>
    <xf numFmtId="7" fontId="7" fillId="4" borderId="38" xfId="1" applyNumberFormat="1" applyFont="1" applyFill="1" applyBorder="1" applyAlignment="1" applyProtection="1">
      <alignment horizontal="center" vertical="center"/>
    </xf>
    <xf numFmtId="1" fontId="6" fillId="4" borderId="77" xfId="0" applyNumberFormat="1" applyFont="1" applyFill="1" applyBorder="1" applyAlignment="1">
      <alignment horizontal="center" vertical="center"/>
    </xf>
    <xf numFmtId="7" fontId="7" fillId="4" borderId="25" xfId="1" applyNumberFormat="1" applyFont="1" applyFill="1" applyBorder="1" applyAlignment="1" applyProtection="1">
      <alignment horizontal="center" vertical="center"/>
    </xf>
    <xf numFmtId="166" fontId="7" fillId="4" borderId="78" xfId="1" applyNumberFormat="1" applyFont="1" applyFill="1" applyBorder="1" applyAlignment="1" applyProtection="1">
      <alignment horizontal="center" vertical="center"/>
    </xf>
    <xf numFmtId="7" fontId="6" fillId="4" borderId="23" xfId="1" applyNumberFormat="1" applyFont="1" applyFill="1" applyBorder="1" applyAlignment="1" applyProtection="1">
      <alignment horizontal="center" vertical="center"/>
    </xf>
    <xf numFmtId="7" fontId="7" fillId="4" borderId="24" xfId="1" applyNumberFormat="1" applyFont="1" applyFill="1" applyBorder="1" applyAlignment="1" applyProtection="1">
      <alignment horizontal="center" vertical="center"/>
    </xf>
    <xf numFmtId="7" fontId="7" fillId="4" borderId="79" xfId="1" applyNumberFormat="1" applyFont="1" applyFill="1" applyBorder="1" applyAlignment="1" applyProtection="1">
      <alignment horizontal="center" vertical="center"/>
    </xf>
    <xf numFmtId="1" fontId="5" fillId="4" borderId="55" xfId="0" applyNumberFormat="1" applyFont="1" applyFill="1" applyBorder="1" applyAlignment="1">
      <alignment horizontal="center" vertical="center"/>
    </xf>
    <xf numFmtId="7" fontId="4" fillId="4" borderId="60" xfId="1" applyNumberFormat="1" applyFont="1" applyFill="1" applyBorder="1" applyAlignment="1" applyProtection="1">
      <alignment horizontal="center" vertical="center"/>
    </xf>
    <xf numFmtId="1" fontId="6" fillId="4" borderId="44" xfId="0" applyNumberFormat="1" applyFont="1" applyFill="1" applyBorder="1" applyAlignment="1">
      <alignment horizontal="left" vertical="center"/>
    </xf>
    <xf numFmtId="1" fontId="6" fillId="4" borderId="35" xfId="0" applyNumberFormat="1" applyFont="1" applyFill="1" applyBorder="1" applyAlignment="1">
      <alignment horizontal="left" vertical="center"/>
    </xf>
    <xf numFmtId="164" fontId="6" fillId="0" borderId="29" xfId="0" applyFont="1" applyBorder="1" applyAlignment="1">
      <alignment horizontal="left" vertical="center"/>
    </xf>
    <xf numFmtId="164" fontId="6" fillId="0" borderId="0" xfId="0" applyFont="1" applyAlignment="1">
      <alignment horizontal="left" vertical="center"/>
    </xf>
    <xf numFmtId="164" fontId="0" fillId="0" borderId="39" xfId="0" applyBorder="1"/>
    <xf numFmtId="164" fontId="0" fillId="0" borderId="40" xfId="0" applyBorder="1"/>
    <xf numFmtId="164" fontId="0" fillId="0" borderId="41" xfId="0" applyBorder="1"/>
    <xf numFmtId="164" fontId="7" fillId="0" borderId="0" xfId="0" applyFont="1" applyAlignment="1">
      <alignment horizontal="left" vertical="center"/>
    </xf>
    <xf numFmtId="164" fontId="6" fillId="0" borderId="4" xfId="0" applyFont="1" applyBorder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6" fillId="0" borderId="82" xfId="0" applyFont="1" applyBorder="1" applyAlignment="1">
      <alignment horizontal="center" vertical="center"/>
    </xf>
    <xf numFmtId="164" fontId="6" fillId="0" borderId="131" xfId="0" applyFont="1" applyBorder="1" applyAlignment="1">
      <alignment horizontal="center" vertical="center"/>
    </xf>
    <xf numFmtId="166" fontId="7" fillId="3" borderId="52" xfId="1" applyNumberFormat="1" applyFont="1" applyFill="1" applyBorder="1" applyAlignment="1" applyProtection="1">
      <alignment horizontal="center" vertical="center"/>
    </xf>
    <xf numFmtId="166" fontId="7" fillId="3" borderId="5" xfId="1" applyNumberFormat="1" applyFont="1" applyFill="1" applyBorder="1" applyAlignment="1" applyProtection="1">
      <alignment horizontal="center" vertical="center"/>
    </xf>
    <xf numFmtId="166" fontId="7" fillId="3" borderId="53" xfId="1" applyNumberFormat="1" applyFont="1" applyFill="1" applyBorder="1" applyAlignment="1" applyProtection="1">
      <alignment horizontal="center" vertical="center"/>
    </xf>
    <xf numFmtId="166" fontId="7" fillId="3" borderId="9" xfId="1" applyNumberFormat="1" applyFont="1" applyFill="1" applyBorder="1" applyAlignment="1" applyProtection="1">
      <alignment horizontal="center" vertical="center"/>
    </xf>
    <xf numFmtId="166" fontId="6" fillId="3" borderId="45" xfId="1" applyNumberFormat="1" applyFont="1" applyFill="1" applyBorder="1" applyAlignment="1" applyProtection="1">
      <alignment horizontal="center" vertical="center"/>
    </xf>
    <xf numFmtId="166" fontId="7" fillId="3" borderId="18" xfId="1" applyNumberFormat="1" applyFont="1" applyFill="1" applyBorder="1" applyAlignment="1" applyProtection="1">
      <alignment horizontal="center" vertical="center"/>
    </xf>
    <xf numFmtId="166" fontId="7" fillId="3" borderId="54" xfId="1" applyNumberFormat="1" applyFont="1" applyFill="1" applyBorder="1" applyAlignment="1" applyProtection="1">
      <alignment horizontal="center" vertical="center"/>
    </xf>
    <xf numFmtId="166" fontId="6" fillId="3" borderId="6" xfId="1" applyNumberFormat="1" applyFont="1" applyFill="1" applyBorder="1" applyAlignment="1" applyProtection="1">
      <alignment horizontal="center" vertical="center"/>
    </xf>
    <xf numFmtId="166" fontId="7" fillId="3" borderId="3" xfId="1" applyNumberFormat="1" applyFont="1" applyFill="1" applyBorder="1" applyAlignment="1" applyProtection="1">
      <alignment horizontal="center" vertical="center"/>
    </xf>
    <xf numFmtId="166" fontId="7" fillId="3" borderId="38" xfId="1" applyNumberFormat="1" applyFont="1" applyFill="1" applyBorder="1" applyAlignment="1" applyProtection="1">
      <alignment horizontal="center" vertical="center"/>
    </xf>
    <xf numFmtId="7" fontId="7" fillId="3" borderId="105" xfId="1" applyNumberFormat="1" applyFont="1" applyFill="1" applyBorder="1" applyAlignment="1" applyProtection="1">
      <alignment horizontal="center" vertical="center"/>
    </xf>
    <xf numFmtId="7" fontId="6" fillId="3" borderId="106" xfId="1" applyNumberFormat="1" applyFont="1" applyFill="1" applyBorder="1" applyAlignment="1" applyProtection="1">
      <alignment horizontal="center" vertical="center"/>
    </xf>
    <xf numFmtId="7" fontId="7" fillId="3" borderId="107" xfId="1" applyNumberFormat="1" applyFont="1" applyFill="1" applyBorder="1" applyAlignment="1" applyProtection="1">
      <alignment horizontal="center" vertical="center"/>
    </xf>
    <xf numFmtId="7" fontId="7" fillId="3" borderId="108" xfId="1" applyNumberFormat="1" applyFont="1" applyFill="1" applyBorder="1" applyAlignment="1" applyProtection="1">
      <alignment horizontal="center" vertical="center"/>
    </xf>
    <xf numFmtId="7" fontId="7" fillId="3" borderId="110" xfId="1" applyNumberFormat="1" applyFont="1" applyFill="1" applyBorder="1" applyAlignment="1" applyProtection="1">
      <alignment horizontal="center" vertical="center"/>
    </xf>
    <xf numFmtId="7" fontId="7" fillId="3" borderId="52" xfId="1" applyNumberFormat="1" applyFont="1" applyFill="1" applyBorder="1" applyAlignment="1" applyProtection="1">
      <alignment horizontal="center" vertical="center"/>
    </xf>
    <xf numFmtId="7" fontId="7" fillId="3" borderId="5" xfId="1" applyNumberFormat="1" applyFont="1" applyFill="1" applyBorder="1" applyAlignment="1" applyProtection="1">
      <alignment horizontal="center" vertical="center"/>
    </xf>
    <xf numFmtId="166" fontId="5" fillId="3" borderId="73" xfId="0" applyNumberFormat="1" applyFont="1" applyFill="1" applyBorder="1" applyAlignment="1">
      <alignment horizontal="center" vertical="center"/>
    </xf>
    <xf numFmtId="164" fontId="6" fillId="0" borderId="132" xfId="0" applyFont="1" applyBorder="1" applyAlignment="1">
      <alignment horizontal="center" vertical="center"/>
    </xf>
    <xf numFmtId="165" fontId="6" fillId="0" borderId="132" xfId="0" quotePrefix="1" applyNumberFormat="1" applyFont="1" applyBorder="1" applyAlignment="1">
      <alignment horizontal="left" vertical="center"/>
    </xf>
    <xf numFmtId="166" fontId="6" fillId="3" borderId="106" xfId="1" applyNumberFormat="1" applyFont="1" applyFill="1" applyBorder="1" applyAlignment="1" applyProtection="1">
      <alignment horizontal="center" vertical="center"/>
    </xf>
    <xf numFmtId="166" fontId="7" fillId="3" borderId="107" xfId="1" applyNumberFormat="1" applyFont="1" applyFill="1" applyBorder="1" applyAlignment="1" applyProtection="1">
      <alignment horizontal="center" vertical="center"/>
    </xf>
    <xf numFmtId="166" fontId="7" fillId="3" borderId="108" xfId="1" applyNumberFormat="1" applyFont="1" applyFill="1" applyBorder="1" applyAlignment="1" applyProtection="1">
      <alignment horizontal="center" vertical="center"/>
    </xf>
    <xf numFmtId="166" fontId="7" fillId="3" borderId="105" xfId="1" applyNumberFormat="1" applyFont="1" applyFill="1" applyBorder="1" applyAlignment="1" applyProtection="1">
      <alignment horizontal="center" vertical="center"/>
    </xf>
    <xf numFmtId="166" fontId="7" fillId="3" borderId="104" xfId="1" applyNumberFormat="1" applyFont="1" applyFill="1" applyBorder="1" applyAlignment="1" applyProtection="1">
      <alignment horizontal="center" vertical="center"/>
    </xf>
    <xf numFmtId="166" fontId="7" fillId="3" borderId="43" xfId="0" applyNumberFormat="1" applyFont="1" applyFill="1" applyBorder="1" applyAlignment="1">
      <alignment horizontal="center" vertical="center"/>
    </xf>
    <xf numFmtId="7" fontId="6" fillId="3" borderId="6" xfId="1" applyNumberFormat="1" applyFont="1" applyFill="1" applyBorder="1" applyAlignment="1" applyProtection="1">
      <alignment horizontal="center" vertical="center"/>
    </xf>
    <xf numFmtId="7" fontId="7" fillId="3" borderId="3" xfId="1" applyNumberFormat="1" applyFont="1" applyFill="1" applyBorder="1" applyAlignment="1" applyProtection="1">
      <alignment horizontal="center" vertical="center"/>
    </xf>
    <xf numFmtId="7" fontId="7" fillId="3" borderId="38" xfId="1" applyNumberFormat="1" applyFont="1" applyFill="1" applyBorder="1" applyAlignment="1" applyProtection="1">
      <alignment horizontal="center" vertical="center"/>
    </xf>
    <xf numFmtId="166" fontId="7" fillId="3" borderId="17" xfId="1" applyNumberFormat="1" applyFont="1" applyFill="1" applyBorder="1" applyAlignment="1" applyProtection="1">
      <alignment horizontal="center" vertical="center"/>
    </xf>
    <xf numFmtId="7" fontId="7" fillId="3" borderId="104" xfId="1" applyNumberFormat="1" applyFont="1" applyFill="1" applyBorder="1" applyAlignment="1" applyProtection="1">
      <alignment horizontal="center" vertical="center"/>
    </xf>
    <xf numFmtId="7" fontId="7" fillId="3" borderId="43" xfId="0" applyNumberFormat="1" applyFont="1" applyFill="1" applyBorder="1" applyAlignment="1">
      <alignment horizontal="center" vertical="center"/>
    </xf>
    <xf numFmtId="7" fontId="7" fillId="4" borderId="106" xfId="1" applyNumberFormat="1" applyFont="1" applyFill="1" applyBorder="1" applyAlignment="1" applyProtection="1">
      <alignment horizontal="center" vertical="center"/>
    </xf>
    <xf numFmtId="165" fontId="6" fillId="0" borderId="132" xfId="0" quotePrefix="1" applyNumberFormat="1" applyFont="1" applyBorder="1" applyAlignment="1">
      <alignment horizontal="center" vertical="center"/>
    </xf>
    <xf numFmtId="164" fontId="6" fillId="0" borderId="42" xfId="0" applyFont="1" applyBorder="1" applyAlignment="1">
      <alignment horizontal="center" vertical="center"/>
    </xf>
    <xf numFmtId="164" fontId="7" fillId="0" borderId="21" xfId="0" applyFont="1" applyBorder="1" applyAlignment="1">
      <alignment horizontal="left" vertical="center"/>
    </xf>
    <xf numFmtId="164" fontId="4" fillId="0" borderId="0" xfId="0" applyFont="1" applyAlignment="1">
      <alignment horizontal="center" vertical="center"/>
    </xf>
    <xf numFmtId="164" fontId="7" fillId="0" borderId="1" xfId="0" applyFont="1" applyBorder="1" applyAlignment="1">
      <alignment horizontal="left" vertical="center"/>
    </xf>
    <xf numFmtId="164" fontId="7" fillId="0" borderId="0" xfId="0" applyFont="1" applyAlignment="1">
      <alignment horizontal="left" vertical="center"/>
    </xf>
    <xf numFmtId="164" fontId="7" fillId="0" borderId="16" xfId="0" applyFont="1" applyBorder="1" applyAlignment="1">
      <alignment horizontal="left" vertical="center"/>
    </xf>
    <xf numFmtId="164" fontId="6" fillId="0" borderId="1" xfId="0" applyFont="1" applyBorder="1" applyAlignment="1">
      <alignment horizontal="left" vertical="center"/>
    </xf>
    <xf numFmtId="164" fontId="6" fillId="0" borderId="0" xfId="0" applyFont="1" applyAlignment="1">
      <alignment horizontal="left" vertical="center"/>
    </xf>
    <xf numFmtId="164" fontId="6" fillId="0" borderId="16" xfId="0" applyFont="1" applyBorder="1" applyAlignment="1">
      <alignment horizontal="left" vertical="center"/>
    </xf>
    <xf numFmtId="164" fontId="6" fillId="0" borderId="4" xfId="0" applyFont="1" applyBorder="1" applyAlignment="1">
      <alignment horizontal="center" vertical="center"/>
    </xf>
    <xf numFmtId="164" fontId="5" fillId="0" borderId="20" xfId="0" applyFont="1" applyBorder="1" applyAlignment="1">
      <alignment horizontal="center" vertical="center"/>
    </xf>
    <xf numFmtId="164" fontId="5" fillId="0" borderId="13" xfId="0" applyFont="1" applyBorder="1" applyAlignment="1">
      <alignment horizontal="center" vertical="center"/>
    </xf>
    <xf numFmtId="164" fontId="5" fillId="0" borderId="14" xfId="0" applyFont="1" applyBorder="1" applyAlignment="1">
      <alignment horizontal="center" vertical="center"/>
    </xf>
    <xf numFmtId="44" fontId="13" fillId="3" borderId="56" xfId="1" applyFont="1" applyFill="1" applyBorder="1" applyAlignment="1" applyProtection="1">
      <alignment horizontal="center" vertical="center"/>
    </xf>
    <xf numFmtId="44" fontId="13" fillId="3" borderId="57" xfId="1" applyFont="1" applyFill="1" applyBorder="1" applyAlignment="1" applyProtection="1">
      <alignment horizontal="center" vertical="center"/>
    </xf>
    <xf numFmtId="7" fontId="5" fillId="4" borderId="56" xfId="1" applyNumberFormat="1" applyFont="1" applyFill="1" applyBorder="1" applyAlignment="1" applyProtection="1">
      <alignment horizontal="center" vertical="center"/>
    </xf>
    <xf numFmtId="7" fontId="5" fillId="4" borderId="57" xfId="1" applyNumberFormat="1" applyFont="1" applyFill="1" applyBorder="1" applyAlignment="1" applyProtection="1">
      <alignment horizontal="center" vertical="center"/>
    </xf>
    <xf numFmtId="7" fontId="5" fillId="4" borderId="70" xfId="1" applyNumberFormat="1" applyFont="1" applyFill="1" applyBorder="1" applyAlignment="1" applyProtection="1">
      <alignment horizontal="center" vertical="center"/>
    </xf>
    <xf numFmtId="164" fontId="11" fillId="0" borderId="1" xfId="0" applyFont="1" applyBorder="1" applyAlignment="1">
      <alignment horizontal="center" vertical="center"/>
    </xf>
    <xf numFmtId="164" fontId="11" fillId="0" borderId="0" xfId="0" applyFont="1" applyAlignment="1">
      <alignment horizontal="center" vertical="center"/>
    </xf>
    <xf numFmtId="164" fontId="11" fillId="0" borderId="16" xfId="0" applyFont="1" applyBorder="1" applyAlignment="1">
      <alignment horizontal="center" vertical="center"/>
    </xf>
    <xf numFmtId="164" fontId="6" fillId="3" borderId="90" xfId="0" applyFont="1" applyFill="1" applyBorder="1" applyAlignment="1">
      <alignment horizontal="center" vertical="center"/>
    </xf>
    <xf numFmtId="164" fontId="6" fillId="3" borderId="91" xfId="0" applyFont="1" applyFill="1" applyBorder="1" applyAlignment="1">
      <alignment horizontal="center" vertical="center"/>
    </xf>
    <xf numFmtId="164" fontId="6" fillId="3" borderId="92" xfId="0" applyFont="1" applyFill="1" applyBorder="1" applyAlignment="1">
      <alignment horizontal="center" vertical="center"/>
    </xf>
    <xf numFmtId="164" fontId="1" fillId="0" borderId="26" xfId="0" applyFont="1" applyBorder="1" applyAlignment="1">
      <alignment vertical="center"/>
    </xf>
    <xf numFmtId="164" fontId="1" fillId="0" borderId="27" xfId="0" applyFont="1" applyBorder="1" applyAlignment="1">
      <alignment vertical="center"/>
    </xf>
    <xf numFmtId="164" fontId="1" fillId="0" borderId="28" xfId="0" applyFont="1" applyBorder="1" applyAlignment="1">
      <alignment vertical="center"/>
    </xf>
    <xf numFmtId="164" fontId="11" fillId="0" borderId="29" xfId="0" applyFont="1" applyBorder="1" applyAlignment="1">
      <alignment horizontal="center" vertical="center"/>
    </xf>
    <xf numFmtId="164" fontId="11" fillId="0" borderId="30" xfId="0" applyFont="1" applyBorder="1" applyAlignment="1">
      <alignment horizontal="center" vertical="center"/>
    </xf>
    <xf numFmtId="164" fontId="1" fillId="0" borderId="29" xfId="0" applyFont="1" applyBorder="1" applyAlignment="1">
      <alignment horizontal="right" vertical="center"/>
    </xf>
    <xf numFmtId="164" fontId="1" fillId="0" borderId="0" xfId="0" applyFont="1" applyAlignment="1">
      <alignment horizontal="right" vertical="center"/>
    </xf>
    <xf numFmtId="164" fontId="1" fillId="0" borderId="30" xfId="0" applyFont="1" applyBorder="1" applyAlignment="1">
      <alignment horizontal="right" vertical="center"/>
    </xf>
    <xf numFmtId="164" fontId="4" fillId="0" borderId="95" xfId="0" applyFont="1" applyBorder="1" applyAlignment="1">
      <alignment vertical="center"/>
    </xf>
    <xf numFmtId="164" fontId="4" fillId="0" borderId="96" xfId="0" applyFont="1" applyBorder="1" applyAlignment="1">
      <alignment vertical="center"/>
    </xf>
    <xf numFmtId="164" fontId="4" fillId="0" borderId="97" xfId="0" applyFont="1" applyBorder="1" applyAlignment="1">
      <alignment vertical="center"/>
    </xf>
    <xf numFmtId="164" fontId="4" fillId="0" borderId="1" xfId="0" applyFont="1" applyBorder="1" applyAlignment="1">
      <alignment vertical="center"/>
    </xf>
    <xf numFmtId="164" fontId="4" fillId="0" borderId="0" xfId="0" applyFont="1" applyAlignment="1">
      <alignment vertical="center"/>
    </xf>
    <xf numFmtId="164" fontId="4" fillId="0" borderId="16" xfId="0" applyFont="1" applyBorder="1" applyAlignment="1">
      <alignment vertical="center"/>
    </xf>
    <xf numFmtId="164" fontId="6" fillId="0" borderId="21" xfId="0" applyFont="1" applyBorder="1" applyAlignment="1">
      <alignment horizontal="center" vertical="center"/>
    </xf>
    <xf numFmtId="164" fontId="6" fillId="0" borderId="131" xfId="0" applyFont="1" applyBorder="1" applyAlignment="1">
      <alignment horizontal="center" vertical="center"/>
    </xf>
    <xf numFmtId="164" fontId="6" fillId="0" borderId="43" xfId="0" applyFont="1" applyBorder="1" applyAlignment="1">
      <alignment horizontal="center" vertical="center"/>
    </xf>
    <xf numFmtId="164" fontId="7" fillId="0" borderId="29" xfId="0" applyFont="1" applyBorder="1" applyAlignment="1">
      <alignment horizontal="left" vertical="center"/>
    </xf>
    <xf numFmtId="164" fontId="7" fillId="0" borderId="30" xfId="0" applyFont="1" applyBorder="1" applyAlignment="1">
      <alignment horizontal="left" vertical="center"/>
    </xf>
    <xf numFmtId="164" fontId="6" fillId="0" borderId="29" xfId="0" applyFont="1" applyBorder="1" applyAlignment="1">
      <alignment horizontal="left" vertical="center"/>
    </xf>
    <xf numFmtId="164" fontId="6" fillId="0" borderId="30" xfId="0" applyFont="1" applyBorder="1" applyAlignment="1">
      <alignment horizontal="left" vertical="center"/>
    </xf>
    <xf numFmtId="164" fontId="7" fillId="0" borderId="129" xfId="0" applyFont="1" applyBorder="1" applyAlignment="1">
      <alignment horizontal="left" vertical="center"/>
    </xf>
    <xf numFmtId="164" fontId="6" fillId="0" borderId="82" xfId="0" applyFont="1" applyBorder="1" applyAlignment="1">
      <alignment horizontal="center" vertical="center"/>
    </xf>
    <xf numFmtId="44" fontId="13" fillId="3" borderId="70" xfId="1" applyFont="1" applyFill="1" applyBorder="1" applyAlignment="1" applyProtection="1">
      <alignment horizontal="center" vertical="center"/>
    </xf>
    <xf numFmtId="7" fontId="9" fillId="0" borderId="56" xfId="1" applyNumberFormat="1" applyFont="1" applyBorder="1" applyAlignment="1" applyProtection="1">
      <alignment horizontal="center" vertical="center"/>
    </xf>
    <xf numFmtId="7" fontId="9" fillId="0" borderId="57" xfId="1" applyNumberFormat="1" applyFont="1" applyBorder="1" applyAlignment="1" applyProtection="1">
      <alignment horizontal="center" vertical="center"/>
    </xf>
    <xf numFmtId="7" fontId="9" fillId="0" borderId="70" xfId="1" applyNumberFormat="1" applyFont="1" applyBorder="1" applyAlignment="1" applyProtection="1">
      <alignment horizontal="center" vertical="center"/>
    </xf>
    <xf numFmtId="164" fontId="4" fillId="3" borderId="90" xfId="0" applyFont="1" applyFill="1" applyBorder="1" applyAlignment="1">
      <alignment horizontal="center" vertical="center"/>
    </xf>
    <xf numFmtId="164" fontId="4" fillId="3" borderId="91" xfId="0" applyFont="1" applyFill="1" applyBorder="1" applyAlignment="1">
      <alignment horizontal="center" vertical="center"/>
    </xf>
    <xf numFmtId="164" fontId="4" fillId="3" borderId="92" xfId="0" applyFont="1" applyFill="1" applyBorder="1" applyAlignment="1">
      <alignment horizontal="center" vertical="center"/>
    </xf>
    <xf numFmtId="164" fontId="5" fillId="0" borderId="27" xfId="0" applyFont="1" applyBorder="1" applyAlignment="1">
      <alignment horizontal="center" vertical="center"/>
    </xf>
    <xf numFmtId="164" fontId="5" fillId="0" borderId="28" xfId="0" applyFont="1" applyBorder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6" fillId="0" borderId="129" xfId="0" applyFont="1" applyBorder="1" applyAlignment="1">
      <alignment horizontal="center" vertical="center"/>
    </xf>
    <xf numFmtId="164" fontId="6" fillId="0" borderId="76" xfId="0" applyFont="1" applyBorder="1" applyAlignment="1">
      <alignment horizontal="center" vertical="center"/>
    </xf>
    <xf numFmtId="164" fontId="5" fillId="0" borderId="117" xfId="0" applyFont="1" applyBorder="1" applyAlignment="1">
      <alignment horizontal="center" vertical="center"/>
    </xf>
    <xf numFmtId="164" fontId="5" fillId="0" borderId="118" xfId="0" applyFont="1" applyBorder="1" applyAlignment="1">
      <alignment horizontal="center" vertical="center"/>
    </xf>
    <xf numFmtId="164" fontId="5" fillId="0" borderId="119" xfId="0" applyFont="1" applyBorder="1" applyAlignment="1">
      <alignment horizontal="center" vertical="center"/>
    </xf>
    <xf numFmtId="7" fontId="9" fillId="4" borderId="56" xfId="1" applyNumberFormat="1" applyFont="1" applyFill="1" applyBorder="1" applyAlignment="1" applyProtection="1">
      <alignment horizontal="center" vertical="center"/>
    </xf>
    <xf numFmtId="7" fontId="9" fillId="4" borderId="57" xfId="1" applyNumberFormat="1" applyFont="1" applyFill="1" applyBorder="1" applyAlignment="1" applyProtection="1">
      <alignment horizontal="center" vertical="center"/>
    </xf>
    <xf numFmtId="7" fontId="9" fillId="4" borderId="70" xfId="1" applyNumberFormat="1" applyFont="1" applyFill="1" applyBorder="1" applyAlignment="1" applyProtection="1">
      <alignment horizontal="center" vertical="center"/>
    </xf>
    <xf numFmtId="164" fontId="4" fillId="0" borderId="123" xfId="0" applyFont="1" applyBorder="1" applyAlignment="1">
      <alignment vertical="center"/>
    </xf>
    <xf numFmtId="164" fontId="4" fillId="0" borderId="124" xfId="0" applyFont="1" applyBorder="1" applyAlignment="1">
      <alignment vertical="center"/>
    </xf>
    <xf numFmtId="164" fontId="4" fillId="0" borderId="29" xfId="0" applyFont="1" applyBorder="1" applyAlignment="1">
      <alignment vertical="center"/>
    </xf>
    <xf numFmtId="164" fontId="4" fillId="0" borderId="30" xfId="0" applyFont="1" applyBorder="1" applyAlignment="1">
      <alignment vertical="center"/>
    </xf>
    <xf numFmtId="164" fontId="4" fillId="0" borderId="123" xfId="0" applyFont="1" applyBorder="1" applyAlignment="1">
      <alignment horizontal="center" vertical="center"/>
    </xf>
    <xf numFmtId="164" fontId="4" fillId="0" borderId="96" xfId="0" applyFont="1" applyBorder="1" applyAlignment="1">
      <alignment horizontal="center" vertical="center"/>
    </xf>
    <xf numFmtId="164" fontId="4" fillId="0" borderId="124" xfId="0" applyFont="1" applyBorder="1" applyAlignment="1">
      <alignment horizontal="center" vertical="center"/>
    </xf>
    <xf numFmtId="166" fontId="7" fillId="4" borderId="22" xfId="1" applyNumberFormat="1" applyFont="1" applyFill="1" applyBorder="1" applyAlignment="1" applyProtection="1">
      <alignment horizontal="center" vertical="center"/>
    </xf>
    <xf numFmtId="166" fontId="7" fillId="4" borderId="15" xfId="1" applyNumberFormat="1" applyFont="1" applyFill="1" applyBorder="1" applyAlignment="1" applyProtection="1">
      <alignment horizontal="center" vertical="center"/>
    </xf>
    <xf numFmtId="166" fontId="7" fillId="0" borderId="22" xfId="1" applyNumberFormat="1" applyFont="1" applyBorder="1" applyAlignment="1" applyProtection="1">
      <alignment horizontal="left" vertical="center"/>
    </xf>
    <xf numFmtId="166" fontId="7" fillId="0" borderId="15" xfId="1" applyNumberFormat="1" applyFont="1" applyBorder="1" applyAlignment="1" applyProtection="1">
      <alignment horizontal="left" vertical="center"/>
    </xf>
    <xf numFmtId="164" fontId="17" fillId="0" borderId="29" xfId="0" applyFont="1" applyBorder="1" applyAlignment="1">
      <alignment horizontal="center" vertical="center"/>
    </xf>
    <xf numFmtId="164" fontId="17" fillId="0" borderId="0" xfId="0" applyFont="1" applyAlignment="1">
      <alignment horizontal="center" vertical="center"/>
    </xf>
    <xf numFmtId="164" fontId="17" fillId="0" borderId="30" xfId="0" applyFont="1" applyBorder="1" applyAlignment="1">
      <alignment horizontal="center" vertical="center"/>
    </xf>
    <xf numFmtId="7" fontId="7" fillId="0" borderId="68" xfId="1" applyNumberFormat="1" applyFont="1" applyBorder="1" applyAlignment="1" applyProtection="1">
      <alignment horizontal="left" vertical="center"/>
    </xf>
    <xf numFmtId="7" fontId="7" fillId="0" borderId="69" xfId="1" applyNumberFormat="1" applyFont="1" applyBorder="1" applyAlignment="1" applyProtection="1">
      <alignment horizontal="left" vertical="center"/>
    </xf>
    <xf numFmtId="166" fontId="7" fillId="4" borderId="84" xfId="1" applyNumberFormat="1" applyFont="1" applyFill="1" applyBorder="1" applyAlignment="1" applyProtection="1">
      <alignment horizontal="center" vertical="center"/>
    </xf>
    <xf numFmtId="166" fontId="7" fillId="4" borderId="85" xfId="1" applyNumberFormat="1" applyFont="1" applyFill="1" applyBorder="1" applyAlignment="1" applyProtection="1">
      <alignment horizontal="center" vertical="center"/>
    </xf>
    <xf numFmtId="166" fontId="7" fillId="3" borderId="86" xfId="1" applyNumberFormat="1" applyFont="1" applyFill="1" applyBorder="1" applyAlignment="1" applyProtection="1">
      <alignment horizontal="center" vertical="center"/>
    </xf>
    <xf numFmtId="166" fontId="7" fillId="3" borderId="87" xfId="1" applyNumberFormat="1" applyFont="1" applyFill="1" applyBorder="1" applyAlignment="1" applyProtection="1">
      <alignment horizontal="center" vertical="center"/>
    </xf>
    <xf numFmtId="166" fontId="7" fillId="3" borderId="88" xfId="1" applyNumberFormat="1" applyFont="1" applyFill="1" applyBorder="1" applyAlignment="1" applyProtection="1">
      <alignment horizontal="center" vertical="center"/>
    </xf>
    <xf numFmtId="166" fontId="7" fillId="3" borderId="89" xfId="1" applyNumberFormat="1" applyFont="1" applyFill="1" applyBorder="1" applyAlignment="1" applyProtection="1">
      <alignment horizontal="center" vertical="center"/>
    </xf>
    <xf numFmtId="166" fontId="7" fillId="4" borderId="86" xfId="1" applyNumberFormat="1" applyFont="1" applyFill="1" applyBorder="1" applyAlignment="1" applyProtection="1">
      <alignment horizontal="left" vertical="center"/>
    </xf>
    <xf numFmtId="166" fontId="7" fillId="4" borderId="87" xfId="1" applyNumberFormat="1" applyFont="1" applyFill="1" applyBorder="1" applyAlignment="1" applyProtection="1">
      <alignment horizontal="left" vertical="center"/>
    </xf>
    <xf numFmtId="164" fontId="2" fillId="0" borderId="0" xfId="0" applyFont="1" applyAlignment="1">
      <alignment horizontal="center" vertical="center"/>
    </xf>
    <xf numFmtId="164" fontId="1" fillId="0" borderId="93" xfId="0" applyFont="1" applyBorder="1" applyAlignment="1">
      <alignment horizontal="center" vertical="center"/>
    </xf>
    <xf numFmtId="164" fontId="1" fillId="0" borderId="94" xfId="0" applyFont="1" applyBorder="1" applyAlignment="1">
      <alignment horizontal="center" vertical="center"/>
    </xf>
    <xf numFmtId="166" fontId="7" fillId="4" borderId="80" xfId="1" applyNumberFormat="1" applyFont="1" applyFill="1" applyBorder="1" applyAlignment="1" applyProtection="1">
      <alignment horizontal="left" vertical="center"/>
    </xf>
    <xf numFmtId="166" fontId="7" fillId="4" borderId="81" xfId="1" applyNumberFormat="1" applyFont="1" applyFill="1" applyBorder="1" applyAlignment="1" applyProtection="1">
      <alignment horizontal="left" vertical="center"/>
    </xf>
    <xf numFmtId="164" fontId="4" fillId="0" borderId="29" xfId="0" applyFont="1" applyBorder="1" applyAlignment="1">
      <alignment horizontal="center" vertical="center"/>
    </xf>
    <xf numFmtId="166" fontId="7" fillId="4" borderId="43" xfId="0" applyNumberFormat="1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7F463-B8A3-423B-84F8-B31FB7276F13}">
  <sheetPr>
    <pageSetUpPr fitToPage="1"/>
  </sheetPr>
  <dimension ref="A1:I71"/>
  <sheetViews>
    <sheetView tabSelected="1" view="pageBreakPreview" zoomScaleNormal="75" zoomScaleSheetLayoutView="100" workbookViewId="0">
      <selection activeCell="B4" sqref="B4:C4"/>
    </sheetView>
  </sheetViews>
  <sheetFormatPr defaultRowHeight="15"/>
  <cols>
    <col min="1" max="1" width="15.77734375" customWidth="1"/>
    <col min="2" max="5" width="10.77734375" customWidth="1"/>
    <col min="6" max="6" width="12.77734375" customWidth="1"/>
    <col min="7" max="7" width="14.77734375" customWidth="1"/>
    <col min="8" max="8" width="12.77734375" customWidth="1"/>
  </cols>
  <sheetData>
    <row r="1" spans="1:8" ht="15" customHeight="1" thickTop="1">
      <c r="A1" s="285" t="s">
        <v>1</v>
      </c>
      <c r="B1" s="286"/>
      <c r="C1" s="286"/>
      <c r="D1" s="286"/>
      <c r="E1" s="286"/>
      <c r="F1" s="286"/>
      <c r="G1" s="286"/>
      <c r="H1" s="287"/>
    </row>
    <row r="2" spans="1:8" ht="19.899999999999999" customHeight="1">
      <c r="A2" s="288" t="s">
        <v>16</v>
      </c>
      <c r="B2" s="280"/>
      <c r="C2" s="280"/>
      <c r="D2" s="280"/>
      <c r="E2" s="280"/>
      <c r="F2" s="280"/>
      <c r="G2" s="280"/>
      <c r="H2" s="289"/>
    </row>
    <row r="3" spans="1:8" ht="15" customHeight="1">
      <c r="A3" s="290"/>
      <c r="B3" s="291"/>
      <c r="C3" s="291"/>
      <c r="D3" s="291"/>
      <c r="E3" s="291"/>
      <c r="F3" s="291"/>
      <c r="G3" s="291"/>
      <c r="H3" s="292"/>
    </row>
    <row r="4" spans="1:8" ht="18" customHeight="1">
      <c r="A4" s="95" t="s">
        <v>12</v>
      </c>
      <c r="B4" s="300" t="s">
        <v>120</v>
      </c>
      <c r="C4" s="300"/>
      <c r="D4" s="59"/>
      <c r="E4" s="11"/>
      <c r="F4" s="94" t="s">
        <v>0</v>
      </c>
      <c r="G4" s="96">
        <v>45748</v>
      </c>
      <c r="H4" s="35"/>
    </row>
    <row r="5" spans="1:8" ht="18" customHeight="1">
      <c r="A5" s="95" t="s">
        <v>11</v>
      </c>
      <c r="B5" s="301" t="s">
        <v>51</v>
      </c>
      <c r="C5" s="301"/>
      <c r="D5" s="32"/>
      <c r="E5" s="10"/>
      <c r="F5" s="94" t="s">
        <v>2</v>
      </c>
      <c r="G5" s="97" t="s">
        <v>122</v>
      </c>
      <c r="H5" s="12"/>
    </row>
    <row r="6" spans="1:8" ht="15" customHeight="1">
      <c r="A6" s="95"/>
      <c r="B6" s="10" t="s">
        <v>1</v>
      </c>
      <c r="C6" s="10"/>
      <c r="D6" s="10"/>
      <c r="E6" s="10"/>
      <c r="H6" s="60"/>
    </row>
    <row r="7" spans="1:8" ht="18" customHeight="1">
      <c r="A7" s="95" t="s">
        <v>13</v>
      </c>
      <c r="B7" s="223" t="s">
        <v>121</v>
      </c>
      <c r="C7" s="59"/>
      <c r="D7" s="59"/>
      <c r="E7" s="13"/>
      <c r="F7" s="10"/>
      <c r="G7" s="10"/>
      <c r="H7" s="18"/>
    </row>
    <row r="8" spans="1:8" ht="18" customHeight="1">
      <c r="A8" s="95"/>
      <c r="B8" s="37"/>
      <c r="C8" s="59"/>
      <c r="D8" s="59"/>
      <c r="E8" s="10"/>
      <c r="F8" s="299" t="s">
        <v>3</v>
      </c>
      <c r="G8" s="299"/>
      <c r="H8" s="14"/>
    </row>
    <row r="9" spans="1:8" ht="18" customHeight="1">
      <c r="A9" s="95" t="s">
        <v>14</v>
      </c>
      <c r="B9" s="34" t="s">
        <v>69</v>
      </c>
      <c r="C9" s="59"/>
      <c r="D9" s="32"/>
      <c r="E9" s="10"/>
      <c r="F9" s="270" t="s">
        <v>123</v>
      </c>
      <c r="G9" s="270"/>
      <c r="H9" s="14"/>
    </row>
    <row r="10" spans="1:8" ht="15" customHeight="1" thickBot="1">
      <c r="A10" s="9"/>
      <c r="B10" s="11"/>
      <c r="C10" s="10"/>
      <c r="D10" s="10"/>
      <c r="E10" s="10"/>
      <c r="F10" s="10"/>
      <c r="G10" s="10"/>
      <c r="H10" s="14"/>
    </row>
    <row r="11" spans="1:8" ht="20.100000000000001" customHeight="1" thickTop="1" thickBot="1">
      <c r="A11" s="38" t="s">
        <v>6</v>
      </c>
      <c r="B11" s="271" t="s">
        <v>109</v>
      </c>
      <c r="C11" s="272"/>
      <c r="D11" s="272"/>
      <c r="E11" s="273"/>
      <c r="F11" s="39" t="s">
        <v>4</v>
      </c>
      <c r="G11" s="40" t="s">
        <v>17</v>
      </c>
      <c r="H11" s="41" t="s">
        <v>5</v>
      </c>
    </row>
    <row r="12" spans="1:8" ht="15" customHeight="1" thickTop="1">
      <c r="A12" s="19"/>
      <c r="B12" s="42" t="s">
        <v>52</v>
      </c>
      <c r="C12" s="43" t="s">
        <v>53</v>
      </c>
      <c r="D12" s="43" t="s">
        <v>53</v>
      </c>
      <c r="E12" s="43" t="s">
        <v>18</v>
      </c>
      <c r="F12" s="20"/>
      <c r="G12" s="21"/>
      <c r="H12" s="22"/>
    </row>
    <row r="13" spans="1:8" ht="15" customHeight="1">
      <c r="A13" s="23" t="s">
        <v>1</v>
      </c>
      <c r="B13" s="28"/>
      <c r="C13" s="29" t="s">
        <v>54</v>
      </c>
      <c r="D13" s="29" t="s">
        <v>55</v>
      </c>
      <c r="E13" s="29" t="s">
        <v>27</v>
      </c>
      <c r="F13" s="24"/>
      <c r="G13" s="25"/>
      <c r="H13" s="26"/>
    </row>
    <row r="14" spans="1:8" ht="15" customHeight="1">
      <c r="A14" s="81" t="s">
        <v>7</v>
      </c>
      <c r="B14" s="28" t="s">
        <v>8</v>
      </c>
      <c r="C14" s="29" t="s">
        <v>8</v>
      </c>
      <c r="D14" s="29" t="s">
        <v>8</v>
      </c>
      <c r="E14" s="29" t="s">
        <v>8</v>
      </c>
      <c r="F14" s="24"/>
      <c r="G14" s="25"/>
      <c r="H14" s="26"/>
    </row>
    <row r="15" spans="1:8" ht="15" customHeight="1" thickBot="1">
      <c r="A15" s="30"/>
      <c r="B15" s="106" t="s">
        <v>9</v>
      </c>
      <c r="C15" s="106" t="s">
        <v>9</v>
      </c>
      <c r="D15" s="106" t="s">
        <v>9</v>
      </c>
      <c r="E15" s="107" t="s">
        <v>9</v>
      </c>
      <c r="F15" s="108"/>
      <c r="G15" s="109">
        <v>0.13</v>
      </c>
      <c r="H15" s="26"/>
    </row>
    <row r="16" spans="1:8" s="98" customFormat="1" ht="20.100000000000001" customHeight="1" thickTop="1" thickBot="1">
      <c r="A16" s="99" t="s">
        <v>10</v>
      </c>
      <c r="B16" s="100"/>
      <c r="C16" s="100"/>
      <c r="D16" s="100"/>
      <c r="E16" s="101"/>
      <c r="F16" s="102"/>
      <c r="G16" s="103"/>
      <c r="H16" s="104"/>
    </row>
    <row r="17" spans="1:9" ht="20.100000000000001" customHeight="1" thickTop="1" thickBot="1">
      <c r="A17" s="44"/>
      <c r="B17" s="274" t="s">
        <v>56</v>
      </c>
      <c r="C17" s="275"/>
      <c r="D17" s="275"/>
      <c r="E17" s="275"/>
      <c r="F17" s="45"/>
      <c r="G17" s="46"/>
      <c r="H17" s="47"/>
    </row>
    <row r="18" spans="1:9" s="2" customFormat="1" ht="15" customHeight="1" thickTop="1">
      <c r="A18" s="157"/>
      <c r="B18" s="158"/>
      <c r="C18" s="158"/>
      <c r="D18" s="158"/>
      <c r="E18" s="159"/>
      <c r="F18" s="160"/>
      <c r="G18" s="161"/>
      <c r="H18" s="162"/>
      <c r="I18" s="163"/>
    </row>
    <row r="19" spans="1:9" ht="15" customHeight="1">
      <c r="A19" s="164" t="s">
        <v>76</v>
      </c>
      <c r="B19" s="165"/>
      <c r="C19" s="227">
        <v>0</v>
      </c>
      <c r="D19" s="165"/>
      <c r="E19" s="229">
        <v>0</v>
      </c>
      <c r="F19" s="231">
        <f t="shared" ref="F19:F30" si="0">SUM(B19:E19)</f>
        <v>0</v>
      </c>
      <c r="G19" s="232">
        <f t="shared" ref="G19:G31" si="1">G$15*F19</f>
        <v>0</v>
      </c>
      <c r="H19" s="233">
        <f t="shared" ref="H19:H29" si="2">F19+G19</f>
        <v>0</v>
      </c>
      <c r="I19" s="132"/>
    </row>
    <row r="20" spans="1:9" ht="15" customHeight="1">
      <c r="A20" s="169" t="s">
        <v>57</v>
      </c>
      <c r="B20" s="170"/>
      <c r="C20" s="228">
        <v>0</v>
      </c>
      <c r="D20" s="171"/>
      <c r="E20" s="230">
        <v>0</v>
      </c>
      <c r="F20" s="234">
        <f t="shared" si="0"/>
        <v>0</v>
      </c>
      <c r="G20" s="235">
        <f t="shared" si="1"/>
        <v>0</v>
      </c>
      <c r="H20" s="236">
        <f t="shared" si="2"/>
        <v>0</v>
      </c>
      <c r="I20" s="132"/>
    </row>
    <row r="21" spans="1:9" ht="15" customHeight="1">
      <c r="A21" s="169" t="s">
        <v>74</v>
      </c>
      <c r="B21" s="228">
        <v>0</v>
      </c>
      <c r="C21" s="171"/>
      <c r="D21" s="171"/>
      <c r="E21" s="230">
        <v>0</v>
      </c>
      <c r="F21" s="234">
        <f t="shared" si="0"/>
        <v>0</v>
      </c>
      <c r="G21" s="235">
        <f t="shared" si="1"/>
        <v>0</v>
      </c>
      <c r="H21" s="236">
        <f t="shared" si="2"/>
        <v>0</v>
      </c>
      <c r="I21" s="132"/>
    </row>
    <row r="22" spans="1:9" ht="15" customHeight="1">
      <c r="A22" s="169" t="s">
        <v>75</v>
      </c>
      <c r="B22" s="171"/>
      <c r="C22" s="228">
        <v>0</v>
      </c>
      <c r="D22" s="171"/>
      <c r="E22" s="230">
        <v>0</v>
      </c>
      <c r="F22" s="234">
        <f t="shared" si="0"/>
        <v>0</v>
      </c>
      <c r="G22" s="235">
        <f t="shared" si="1"/>
        <v>0</v>
      </c>
      <c r="H22" s="236">
        <f t="shared" si="2"/>
        <v>0</v>
      </c>
      <c r="I22" s="132"/>
    </row>
    <row r="23" spans="1:9" ht="15" customHeight="1">
      <c r="A23" s="169" t="s">
        <v>77</v>
      </c>
      <c r="B23" s="171"/>
      <c r="C23" s="171"/>
      <c r="D23" s="228">
        <v>0</v>
      </c>
      <c r="E23" s="230">
        <v>0</v>
      </c>
      <c r="F23" s="234">
        <f t="shared" si="0"/>
        <v>0</v>
      </c>
      <c r="G23" s="235">
        <f t="shared" si="1"/>
        <v>0</v>
      </c>
      <c r="H23" s="236">
        <f t="shared" si="2"/>
        <v>0</v>
      </c>
      <c r="I23" s="132"/>
    </row>
    <row r="24" spans="1:9" ht="15" customHeight="1">
      <c r="A24" s="169" t="s">
        <v>58</v>
      </c>
      <c r="B24" s="228">
        <v>0</v>
      </c>
      <c r="C24" s="171"/>
      <c r="D24" s="171"/>
      <c r="E24" s="230">
        <v>0</v>
      </c>
      <c r="F24" s="234">
        <f t="shared" si="0"/>
        <v>0</v>
      </c>
      <c r="G24" s="235">
        <f t="shared" si="1"/>
        <v>0</v>
      </c>
      <c r="H24" s="236">
        <f t="shared" si="2"/>
        <v>0</v>
      </c>
      <c r="I24" s="132"/>
    </row>
    <row r="25" spans="1:9" ht="15" customHeight="1">
      <c r="A25" s="169" t="s">
        <v>59</v>
      </c>
      <c r="B25" s="171"/>
      <c r="C25" s="228">
        <v>0</v>
      </c>
      <c r="D25" s="171"/>
      <c r="E25" s="230">
        <v>0</v>
      </c>
      <c r="F25" s="234">
        <f t="shared" si="0"/>
        <v>0</v>
      </c>
      <c r="G25" s="235">
        <f t="shared" si="1"/>
        <v>0</v>
      </c>
      <c r="H25" s="236">
        <f t="shared" si="2"/>
        <v>0</v>
      </c>
      <c r="I25" s="132"/>
    </row>
    <row r="26" spans="1:9" ht="15" customHeight="1">
      <c r="A26" s="169" t="s">
        <v>60</v>
      </c>
      <c r="B26" s="228">
        <v>0</v>
      </c>
      <c r="C26" s="171"/>
      <c r="D26" s="171"/>
      <c r="E26" s="230">
        <v>0</v>
      </c>
      <c r="F26" s="234">
        <f t="shared" si="0"/>
        <v>0</v>
      </c>
      <c r="G26" s="235">
        <f t="shared" si="1"/>
        <v>0</v>
      </c>
      <c r="H26" s="236">
        <f t="shared" si="2"/>
        <v>0</v>
      </c>
      <c r="I26" s="132"/>
    </row>
    <row r="27" spans="1:9" ht="15" customHeight="1">
      <c r="A27" s="169" t="s">
        <v>61</v>
      </c>
      <c r="B27" s="171"/>
      <c r="C27" s="228">
        <v>0</v>
      </c>
      <c r="D27" s="171"/>
      <c r="E27" s="230">
        <v>0</v>
      </c>
      <c r="F27" s="234">
        <f t="shared" si="0"/>
        <v>0</v>
      </c>
      <c r="G27" s="235">
        <f t="shared" si="1"/>
        <v>0</v>
      </c>
      <c r="H27" s="236">
        <f t="shared" si="2"/>
        <v>0</v>
      </c>
      <c r="I27" s="132"/>
    </row>
    <row r="28" spans="1:9" ht="15" customHeight="1">
      <c r="A28" s="169" t="s">
        <v>62</v>
      </c>
      <c r="B28" s="228">
        <v>0</v>
      </c>
      <c r="C28" s="171"/>
      <c r="D28" s="171"/>
      <c r="E28" s="230">
        <v>0</v>
      </c>
      <c r="F28" s="234">
        <f t="shared" si="0"/>
        <v>0</v>
      </c>
      <c r="G28" s="235">
        <f t="shared" si="1"/>
        <v>0</v>
      </c>
      <c r="H28" s="236">
        <f t="shared" si="2"/>
        <v>0</v>
      </c>
      <c r="I28" s="132"/>
    </row>
    <row r="29" spans="1:9" ht="15" customHeight="1">
      <c r="A29" s="169" t="s">
        <v>63</v>
      </c>
      <c r="B29" s="171"/>
      <c r="C29" s="228">
        <v>0</v>
      </c>
      <c r="D29" s="171"/>
      <c r="E29" s="230">
        <v>0</v>
      </c>
      <c r="F29" s="234">
        <f t="shared" si="0"/>
        <v>0</v>
      </c>
      <c r="G29" s="235">
        <f t="shared" si="1"/>
        <v>0</v>
      </c>
      <c r="H29" s="236">
        <f t="shared" si="2"/>
        <v>0</v>
      </c>
      <c r="I29" s="132"/>
    </row>
    <row r="30" spans="1:9" ht="15" customHeight="1">
      <c r="A30" s="169" t="s">
        <v>78</v>
      </c>
      <c r="B30" s="228">
        <v>0</v>
      </c>
      <c r="C30" s="171"/>
      <c r="D30" s="171"/>
      <c r="E30" s="230">
        <v>0</v>
      </c>
      <c r="F30" s="234">
        <f t="shared" si="0"/>
        <v>0</v>
      </c>
      <c r="G30" s="235">
        <f t="shared" si="1"/>
        <v>0</v>
      </c>
      <c r="H30" s="236">
        <f>F30+G30</f>
        <v>0</v>
      </c>
      <c r="I30" s="132"/>
    </row>
    <row r="31" spans="1:9" ht="15" customHeight="1">
      <c r="A31" s="169" t="s">
        <v>79</v>
      </c>
      <c r="B31" s="175"/>
      <c r="C31" s="228">
        <v>0</v>
      </c>
      <c r="D31" s="171"/>
      <c r="E31" s="230">
        <v>0</v>
      </c>
      <c r="F31" s="234">
        <f>SUM(C31:E31)</f>
        <v>0</v>
      </c>
      <c r="G31" s="235">
        <f t="shared" si="1"/>
        <v>0</v>
      </c>
      <c r="H31" s="236">
        <f>F31+G31</f>
        <v>0</v>
      </c>
      <c r="I31" s="132"/>
    </row>
    <row r="32" spans="1:9" ht="15" customHeight="1" thickBot="1">
      <c r="A32" s="176"/>
      <c r="B32" s="177"/>
      <c r="C32" s="177"/>
      <c r="D32" s="177"/>
      <c r="E32" s="178"/>
      <c r="F32" s="179"/>
      <c r="G32" s="180"/>
      <c r="H32" s="181"/>
      <c r="I32" s="132"/>
    </row>
    <row r="33" spans="1:9" ht="20.100000000000001" customHeight="1" thickTop="1" thickBot="1">
      <c r="A33" s="44"/>
      <c r="B33" s="274" t="s">
        <v>64</v>
      </c>
      <c r="C33" s="275"/>
      <c r="D33" s="275"/>
      <c r="E33" s="275"/>
      <c r="F33" s="48"/>
      <c r="G33" s="49"/>
      <c r="H33" s="47"/>
    </row>
    <row r="34" spans="1:9" s="2" customFormat="1" ht="15" customHeight="1" thickTop="1">
      <c r="A34" s="157"/>
      <c r="B34" s="158"/>
      <c r="C34" s="158"/>
      <c r="D34" s="158"/>
      <c r="E34" s="159"/>
      <c r="F34" s="160"/>
      <c r="G34" s="161"/>
      <c r="H34" s="162"/>
      <c r="I34" s="163"/>
    </row>
    <row r="35" spans="1:9" ht="15" customHeight="1">
      <c r="A35" s="133" t="s">
        <v>76</v>
      </c>
      <c r="B35" s="182"/>
      <c r="C35" s="242">
        <v>0</v>
      </c>
      <c r="D35" s="182"/>
      <c r="E35" s="237">
        <v>0</v>
      </c>
      <c r="F35" s="238">
        <f t="shared" ref="F35:F46" si="3">SUM(B35:E35)</f>
        <v>0</v>
      </c>
      <c r="G35" s="239">
        <f t="shared" ref="G35:G47" si="4">G$15*F35</f>
        <v>0</v>
      </c>
      <c r="H35" s="240">
        <f t="shared" ref="H35:H45" si="5">F35+G35</f>
        <v>0</v>
      </c>
      <c r="I35" s="132"/>
    </row>
    <row r="36" spans="1:9" ht="15" customHeight="1">
      <c r="A36" s="133" t="s">
        <v>57</v>
      </c>
      <c r="B36" s="186"/>
      <c r="C36" s="243">
        <v>0</v>
      </c>
      <c r="D36" s="187"/>
      <c r="E36" s="237">
        <v>0</v>
      </c>
      <c r="F36" s="238">
        <f t="shared" si="3"/>
        <v>0</v>
      </c>
      <c r="G36" s="239">
        <f t="shared" si="4"/>
        <v>0</v>
      </c>
      <c r="H36" s="240">
        <f t="shared" si="5"/>
        <v>0</v>
      </c>
      <c r="I36" s="132"/>
    </row>
    <row r="37" spans="1:9" ht="15" customHeight="1">
      <c r="A37" s="133" t="s">
        <v>74</v>
      </c>
      <c r="B37" s="243">
        <v>0</v>
      </c>
      <c r="C37" s="187"/>
      <c r="D37" s="187"/>
      <c r="E37" s="237">
        <v>0</v>
      </c>
      <c r="F37" s="238">
        <f t="shared" si="3"/>
        <v>0</v>
      </c>
      <c r="G37" s="239">
        <f t="shared" si="4"/>
        <v>0</v>
      </c>
      <c r="H37" s="240">
        <f t="shared" si="5"/>
        <v>0</v>
      </c>
      <c r="I37" s="132"/>
    </row>
    <row r="38" spans="1:9" ht="15" customHeight="1">
      <c r="A38" s="133" t="s">
        <v>75</v>
      </c>
      <c r="B38" s="187"/>
      <c r="C38" s="243">
        <v>0</v>
      </c>
      <c r="D38" s="187"/>
      <c r="E38" s="237">
        <v>0</v>
      </c>
      <c r="F38" s="238">
        <f t="shared" si="3"/>
        <v>0</v>
      </c>
      <c r="G38" s="239">
        <f t="shared" si="4"/>
        <v>0</v>
      </c>
      <c r="H38" s="240">
        <f t="shared" si="5"/>
        <v>0</v>
      </c>
      <c r="I38" s="132"/>
    </row>
    <row r="39" spans="1:9" ht="15" customHeight="1">
      <c r="A39" s="133" t="s">
        <v>77</v>
      </c>
      <c r="B39" s="187"/>
      <c r="C39" s="187"/>
      <c r="D39" s="243">
        <v>0</v>
      </c>
      <c r="E39" s="237">
        <v>0</v>
      </c>
      <c r="F39" s="238">
        <f t="shared" si="3"/>
        <v>0</v>
      </c>
      <c r="G39" s="239">
        <f t="shared" si="4"/>
        <v>0</v>
      </c>
      <c r="H39" s="240">
        <f t="shared" si="5"/>
        <v>0</v>
      </c>
      <c r="I39" s="132"/>
    </row>
    <row r="40" spans="1:9" ht="15" customHeight="1">
      <c r="A40" s="133" t="s">
        <v>58</v>
      </c>
      <c r="B40" s="243">
        <v>0</v>
      </c>
      <c r="C40" s="187"/>
      <c r="D40" s="187"/>
      <c r="E40" s="237">
        <v>0</v>
      </c>
      <c r="F40" s="238">
        <f t="shared" si="3"/>
        <v>0</v>
      </c>
      <c r="G40" s="239">
        <f t="shared" si="4"/>
        <v>0</v>
      </c>
      <c r="H40" s="241">
        <f t="shared" si="5"/>
        <v>0</v>
      </c>
      <c r="I40" s="132"/>
    </row>
    <row r="41" spans="1:9" ht="15" customHeight="1">
      <c r="A41" s="133" t="s">
        <v>59</v>
      </c>
      <c r="B41" s="187"/>
      <c r="C41" s="243">
        <v>0</v>
      </c>
      <c r="D41" s="187"/>
      <c r="E41" s="237">
        <v>0</v>
      </c>
      <c r="F41" s="238">
        <f t="shared" si="3"/>
        <v>0</v>
      </c>
      <c r="G41" s="239">
        <f t="shared" si="4"/>
        <v>0</v>
      </c>
      <c r="H41" s="241">
        <f t="shared" si="5"/>
        <v>0</v>
      </c>
      <c r="I41" s="132"/>
    </row>
    <row r="42" spans="1:9" ht="15" customHeight="1">
      <c r="A42" s="133" t="s">
        <v>60</v>
      </c>
      <c r="B42" s="243">
        <v>0</v>
      </c>
      <c r="C42" s="187"/>
      <c r="D42" s="187"/>
      <c r="E42" s="237">
        <v>0</v>
      </c>
      <c r="F42" s="238">
        <f t="shared" si="3"/>
        <v>0</v>
      </c>
      <c r="G42" s="239">
        <f t="shared" si="4"/>
        <v>0</v>
      </c>
      <c r="H42" s="241">
        <f t="shared" si="5"/>
        <v>0</v>
      </c>
      <c r="I42" s="132"/>
    </row>
    <row r="43" spans="1:9" ht="15" customHeight="1">
      <c r="A43" s="133" t="s">
        <v>61</v>
      </c>
      <c r="B43" s="187"/>
      <c r="C43" s="243">
        <v>0</v>
      </c>
      <c r="D43" s="187"/>
      <c r="E43" s="237">
        <v>0</v>
      </c>
      <c r="F43" s="238">
        <f t="shared" si="3"/>
        <v>0</v>
      </c>
      <c r="G43" s="239">
        <f t="shared" si="4"/>
        <v>0</v>
      </c>
      <c r="H43" s="241">
        <f t="shared" si="5"/>
        <v>0</v>
      </c>
      <c r="I43" s="132"/>
    </row>
    <row r="44" spans="1:9" ht="15" customHeight="1">
      <c r="A44" s="133" t="s">
        <v>62</v>
      </c>
      <c r="B44" s="243">
        <v>0</v>
      </c>
      <c r="C44" s="187"/>
      <c r="D44" s="187"/>
      <c r="E44" s="237">
        <v>0</v>
      </c>
      <c r="F44" s="238">
        <f t="shared" si="3"/>
        <v>0</v>
      </c>
      <c r="G44" s="239">
        <f t="shared" si="4"/>
        <v>0</v>
      </c>
      <c r="H44" s="241">
        <f t="shared" si="5"/>
        <v>0</v>
      </c>
      <c r="I44" s="132"/>
    </row>
    <row r="45" spans="1:9" ht="15" customHeight="1">
      <c r="A45" s="133" t="s">
        <v>63</v>
      </c>
      <c r="B45" s="187"/>
      <c r="C45" s="243">
        <v>0</v>
      </c>
      <c r="D45" s="187"/>
      <c r="E45" s="237">
        <v>0</v>
      </c>
      <c r="F45" s="238">
        <f t="shared" si="3"/>
        <v>0</v>
      </c>
      <c r="G45" s="239">
        <f t="shared" si="4"/>
        <v>0</v>
      </c>
      <c r="H45" s="241">
        <f t="shared" si="5"/>
        <v>0</v>
      </c>
      <c r="I45" s="132"/>
    </row>
    <row r="46" spans="1:9" ht="15" customHeight="1">
      <c r="A46" s="133" t="s">
        <v>78</v>
      </c>
      <c r="B46" s="243">
        <v>0</v>
      </c>
      <c r="C46" s="187"/>
      <c r="D46" s="187"/>
      <c r="E46" s="237">
        <v>0</v>
      </c>
      <c r="F46" s="238">
        <f t="shared" si="3"/>
        <v>0</v>
      </c>
      <c r="G46" s="239">
        <f t="shared" si="4"/>
        <v>0</v>
      </c>
      <c r="H46" s="241">
        <f>F46+G46</f>
        <v>0</v>
      </c>
      <c r="I46" s="132"/>
    </row>
    <row r="47" spans="1:9" ht="15" customHeight="1">
      <c r="A47" s="133" t="s">
        <v>79</v>
      </c>
      <c r="B47" s="188"/>
      <c r="C47" s="243">
        <v>0</v>
      </c>
      <c r="D47" s="187"/>
      <c r="E47" s="237">
        <v>0</v>
      </c>
      <c r="F47" s="238">
        <f>SUM(C47:E47)</f>
        <v>0</v>
      </c>
      <c r="G47" s="239">
        <f t="shared" si="4"/>
        <v>0</v>
      </c>
      <c r="H47" s="241">
        <f>F47+G47</f>
        <v>0</v>
      </c>
      <c r="I47" s="132"/>
    </row>
    <row r="48" spans="1:9" s="2" customFormat="1" ht="15" customHeight="1" thickBot="1">
      <c r="A48" s="189"/>
      <c r="B48" s="190"/>
      <c r="C48" s="190"/>
      <c r="D48" s="190"/>
      <c r="E48" s="191"/>
      <c r="F48" s="192"/>
      <c r="G48" s="193"/>
      <c r="H48" s="194"/>
      <c r="I48" s="163"/>
    </row>
    <row r="49" spans="1:9" s="2" customFormat="1" ht="20.100000000000001" customHeight="1" thickTop="1" thickBot="1">
      <c r="A49" s="195" t="s">
        <v>65</v>
      </c>
      <c r="B49" s="276" t="s">
        <v>66</v>
      </c>
      <c r="C49" s="277"/>
      <c r="D49" s="277"/>
      <c r="E49" s="278"/>
      <c r="F49" s="196"/>
      <c r="G49" s="197"/>
      <c r="H49" s="198"/>
      <c r="I49" s="163"/>
    </row>
    <row r="50" spans="1:9" s="2" customFormat="1" ht="20.100000000000001" customHeight="1" thickTop="1" thickBot="1">
      <c r="A50" s="110" t="s">
        <v>67</v>
      </c>
      <c r="B50" s="282" t="s">
        <v>106</v>
      </c>
      <c r="C50" s="283"/>
      <c r="D50" s="283"/>
      <c r="E50" s="283"/>
      <c r="F50" s="283"/>
      <c r="G50" s="284"/>
      <c r="H50" s="244">
        <f>Extras!F50</f>
        <v>0</v>
      </c>
    </row>
    <row r="51" spans="1:9" s="2" customFormat="1" ht="15" customHeight="1" thickTop="1">
      <c r="A51" s="293"/>
      <c r="B51" s="294"/>
      <c r="C51" s="294"/>
      <c r="D51" s="294"/>
      <c r="E51" s="294"/>
      <c r="F51" s="294"/>
      <c r="G51" s="294"/>
      <c r="H51" s="295"/>
    </row>
    <row r="52" spans="1:9" s="50" customFormat="1" ht="20.100000000000001" customHeight="1">
      <c r="A52" s="279" t="s">
        <v>15</v>
      </c>
      <c r="B52" s="280"/>
      <c r="C52" s="280"/>
      <c r="D52" s="280"/>
      <c r="E52" s="280"/>
      <c r="F52" s="280"/>
      <c r="G52" s="280"/>
      <c r="H52" s="281"/>
    </row>
    <row r="53" spans="1:9" s="2" customFormat="1">
      <c r="A53" s="296"/>
      <c r="B53" s="297"/>
      <c r="C53" s="297"/>
      <c r="D53" s="297"/>
      <c r="E53" s="297"/>
      <c r="F53" s="297"/>
      <c r="G53" s="297"/>
      <c r="H53" s="298"/>
    </row>
    <row r="54" spans="1:9" s="2" customFormat="1" ht="15" customHeight="1">
      <c r="A54" s="264" t="s">
        <v>110</v>
      </c>
      <c r="B54" s="265"/>
      <c r="C54" s="265"/>
      <c r="D54" s="265"/>
      <c r="E54" s="265"/>
      <c r="F54" s="265"/>
      <c r="G54" s="265"/>
      <c r="H54" s="266"/>
    </row>
    <row r="55" spans="1:9" s="2" customFormat="1" ht="15" customHeight="1">
      <c r="A55" s="264" t="s">
        <v>111</v>
      </c>
      <c r="B55" s="265"/>
      <c r="C55" s="265"/>
      <c r="D55" s="265"/>
      <c r="E55" s="265"/>
      <c r="F55" s="265"/>
      <c r="G55" s="265"/>
      <c r="H55" s="266"/>
    </row>
    <row r="56" spans="1:9" s="2" customFormat="1" ht="15" customHeight="1">
      <c r="A56" s="264" t="s">
        <v>112</v>
      </c>
      <c r="B56" s="265"/>
      <c r="C56" s="265"/>
      <c r="D56" s="265"/>
      <c r="E56" s="265"/>
      <c r="F56" s="265"/>
      <c r="G56" s="265"/>
      <c r="H56" s="266"/>
    </row>
    <row r="57" spans="1:9" s="2" customFormat="1" ht="15" customHeight="1">
      <c r="A57" s="267" t="s">
        <v>113</v>
      </c>
      <c r="B57" s="268"/>
      <c r="C57" s="268"/>
      <c r="D57" s="268"/>
      <c r="E57" s="268"/>
      <c r="F57" s="268"/>
      <c r="G57" s="268"/>
      <c r="H57" s="269"/>
    </row>
    <row r="58" spans="1:9" s="2" customFormat="1" ht="15" customHeight="1">
      <c r="A58" s="267" t="s">
        <v>114</v>
      </c>
      <c r="B58" s="268"/>
      <c r="C58" s="268"/>
      <c r="D58" s="268"/>
      <c r="E58" s="268"/>
      <c r="F58" s="268"/>
      <c r="G58" s="268"/>
      <c r="H58" s="269"/>
    </row>
    <row r="59" spans="1:9" s="2" customFormat="1" ht="15" customHeight="1">
      <c r="A59" s="264" t="s">
        <v>116</v>
      </c>
      <c r="B59" s="265"/>
      <c r="C59" s="265"/>
      <c r="D59" s="265"/>
      <c r="E59" s="265"/>
      <c r="F59" s="265"/>
      <c r="G59" s="265"/>
      <c r="H59" s="266"/>
    </row>
    <row r="60" spans="1:9" s="2" customFormat="1" ht="15" customHeight="1">
      <c r="A60" s="264" t="s">
        <v>117</v>
      </c>
      <c r="B60" s="265"/>
      <c r="C60" s="265"/>
      <c r="D60" s="265"/>
      <c r="E60" s="265"/>
      <c r="F60" s="265"/>
      <c r="G60" s="265"/>
      <c r="H60" s="266"/>
    </row>
    <row r="61" spans="1:9" s="2" customFormat="1" ht="15" customHeight="1">
      <c r="A61" s="264" t="s">
        <v>118</v>
      </c>
      <c r="B61" s="265"/>
      <c r="C61" s="265"/>
      <c r="D61" s="265"/>
      <c r="E61" s="265"/>
      <c r="F61" s="265"/>
      <c r="G61" s="265"/>
      <c r="H61" s="266"/>
    </row>
    <row r="62" spans="1:9" s="2" customFormat="1" ht="15" customHeight="1">
      <c r="A62" s="267" t="s">
        <v>119</v>
      </c>
      <c r="B62" s="268"/>
      <c r="C62" s="268"/>
      <c r="D62" s="268"/>
      <c r="E62" s="268"/>
      <c r="F62" s="268"/>
      <c r="G62" s="268"/>
      <c r="H62" s="269"/>
    </row>
    <row r="63" spans="1:9">
      <c r="A63" s="75"/>
      <c r="H63" s="1"/>
    </row>
    <row r="64" spans="1:9" s="2" customFormat="1">
      <c r="A64" s="76"/>
      <c r="F64" s="4"/>
      <c r="G64" s="4"/>
      <c r="H64" s="3"/>
    </row>
    <row r="65" spans="1:8" s="2" customFormat="1">
      <c r="A65" s="76"/>
      <c r="E65" s="262" t="s">
        <v>19</v>
      </c>
      <c r="F65" s="262"/>
      <c r="G65" s="262"/>
      <c r="H65" s="77"/>
    </row>
    <row r="66" spans="1:8" s="2" customFormat="1" ht="15" customHeight="1">
      <c r="A66" s="74"/>
      <c r="B66" s="17"/>
      <c r="C66" s="17"/>
      <c r="D66" s="17"/>
      <c r="E66" s="17"/>
      <c r="F66" s="10"/>
      <c r="G66" s="10"/>
      <c r="H66" s="77"/>
    </row>
    <row r="67" spans="1:8" s="2" customFormat="1">
      <c r="A67" s="76"/>
      <c r="E67" s="262" t="s">
        <v>68</v>
      </c>
      <c r="F67" s="262"/>
      <c r="G67" s="262"/>
      <c r="H67" s="77"/>
    </row>
    <row r="68" spans="1:8" s="2" customFormat="1">
      <c r="A68" s="76"/>
      <c r="F68" s="4"/>
      <c r="G68" s="4"/>
      <c r="H68" s="3"/>
    </row>
    <row r="69" spans="1:8" s="2" customFormat="1" ht="15.75">
      <c r="A69" s="74"/>
      <c r="B69" s="263" t="s">
        <v>72</v>
      </c>
      <c r="C69" s="263"/>
      <c r="D69" s="63">
        <v>30</v>
      </c>
      <c r="E69" s="33" t="s">
        <v>73</v>
      </c>
      <c r="F69" s="263" t="s">
        <v>108</v>
      </c>
      <c r="G69" s="263"/>
      <c r="H69" s="78"/>
    </row>
    <row r="70" spans="1:8" s="2" customFormat="1" ht="15" customHeight="1" thickBot="1">
      <c r="A70" s="79"/>
      <c r="B70" s="52"/>
      <c r="C70" s="53"/>
      <c r="D70" s="52"/>
      <c r="E70" s="52"/>
      <c r="F70" s="52"/>
      <c r="G70" s="15"/>
      <c r="H70" s="80"/>
    </row>
    <row r="71" spans="1:8" s="2" customFormat="1" ht="15.75" thickTop="1"/>
  </sheetData>
  <sheetProtection selectLockedCells="1" selectUnlockedCells="1"/>
  <mergeCells count="28">
    <mergeCell ref="A1:H1"/>
    <mergeCell ref="A2:H2"/>
    <mergeCell ref="A3:H3"/>
    <mergeCell ref="A51:H51"/>
    <mergeCell ref="A53:H53"/>
    <mergeCell ref="F8:G8"/>
    <mergeCell ref="B4:C4"/>
    <mergeCell ref="B5:C5"/>
    <mergeCell ref="A58:H58"/>
    <mergeCell ref="F9:G9"/>
    <mergeCell ref="B11:E11"/>
    <mergeCell ref="B17:E17"/>
    <mergeCell ref="B33:E33"/>
    <mergeCell ref="B49:E49"/>
    <mergeCell ref="A52:H52"/>
    <mergeCell ref="A54:H54"/>
    <mergeCell ref="A55:H55"/>
    <mergeCell ref="A56:H56"/>
    <mergeCell ref="A57:H57"/>
    <mergeCell ref="B50:G50"/>
    <mergeCell ref="E67:G67"/>
    <mergeCell ref="F69:G69"/>
    <mergeCell ref="B69:C69"/>
    <mergeCell ref="A59:H59"/>
    <mergeCell ref="A60:H60"/>
    <mergeCell ref="A61:H61"/>
    <mergeCell ref="A62:H62"/>
    <mergeCell ref="E65:G65"/>
  </mergeCells>
  <printOptions horizontalCentered="1"/>
  <pageMargins left="0.25" right="0.25" top="0.5" bottom="0.25" header="0.3" footer="0.3"/>
  <pageSetup paperSize="5" scale="8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376C5-4A28-4BB9-B517-C356C9828499}">
  <sheetPr>
    <pageSetUpPr fitToPage="1"/>
  </sheetPr>
  <dimension ref="A1:G69"/>
  <sheetViews>
    <sheetView view="pageBreakPreview" zoomScaleNormal="75" zoomScaleSheetLayoutView="100" workbookViewId="0">
      <selection activeCell="B4" sqref="B4"/>
    </sheetView>
  </sheetViews>
  <sheetFormatPr defaultRowHeight="15"/>
  <cols>
    <col min="1" max="6" width="15.77734375" style="118" customWidth="1"/>
    <col min="7" max="7" width="8.88671875" style="118"/>
  </cols>
  <sheetData>
    <row r="1" spans="1:7" ht="15" customHeight="1" thickTop="1">
      <c r="A1" s="7"/>
      <c r="B1" s="8" t="s">
        <v>1</v>
      </c>
      <c r="C1" s="8"/>
      <c r="D1" s="8"/>
      <c r="E1" s="315"/>
      <c r="F1" s="316"/>
    </row>
    <row r="2" spans="1:7" s="128" customFormat="1" ht="19.899999999999999" customHeight="1">
      <c r="A2" s="288" t="s">
        <v>16</v>
      </c>
      <c r="B2" s="280"/>
      <c r="C2" s="280"/>
      <c r="D2" s="280"/>
      <c r="E2" s="280"/>
      <c r="F2" s="289"/>
      <c r="G2" s="64"/>
    </row>
    <row r="3" spans="1:7" ht="15" customHeight="1">
      <c r="A3" s="31"/>
      <c r="B3" s="10"/>
      <c r="C3" s="10"/>
      <c r="D3" s="10"/>
      <c r="E3" s="17"/>
      <c r="F3" s="18"/>
    </row>
    <row r="4" spans="1:7" ht="15" customHeight="1">
      <c r="A4" s="95" t="s">
        <v>12</v>
      </c>
      <c r="B4" s="152" t="str">
        <f>'100 Series'!B4</f>
        <v>Merkley Oaks</v>
      </c>
      <c r="C4" s="11"/>
      <c r="D4" s="94" t="s">
        <v>0</v>
      </c>
      <c r="E4" s="151">
        <f>'100 Series'!G4</f>
        <v>45748</v>
      </c>
      <c r="F4" s="35"/>
    </row>
    <row r="5" spans="1:7" ht="15" customHeight="1">
      <c r="A5" s="95" t="s">
        <v>11</v>
      </c>
      <c r="B5" s="152" t="s">
        <v>130</v>
      </c>
      <c r="C5" s="10"/>
      <c r="D5" s="94" t="s">
        <v>2</v>
      </c>
      <c r="E5" s="151" t="str">
        <f>'100 Series'!G5</f>
        <v>XXX - XXX</v>
      </c>
      <c r="F5" s="12"/>
    </row>
    <row r="6" spans="1:7" ht="15" customHeight="1">
      <c r="A6" s="95"/>
      <c r="B6" s="245" t="str">
        <f>'100 Series'!B6</f>
        <v xml:space="preserve"> </v>
      </c>
      <c r="C6" s="10"/>
      <c r="D6" s="94"/>
      <c r="E6" s="246"/>
      <c r="F6" s="60"/>
    </row>
    <row r="7" spans="1:7" ht="15" customHeight="1">
      <c r="A7" s="95" t="s">
        <v>13</v>
      </c>
      <c r="B7" s="152" t="str">
        <f>'100 Series'!B7</f>
        <v>T. B. A.</v>
      </c>
      <c r="C7" s="59"/>
      <c r="D7" s="317"/>
      <c r="E7" s="317"/>
      <c r="F7" s="18"/>
    </row>
    <row r="8" spans="1:7" ht="15" customHeight="1">
      <c r="A8" s="95"/>
      <c r="B8" s="245"/>
      <c r="C8" s="10"/>
      <c r="D8" s="307" t="str">
        <f>'100 Series'!F8</f>
        <v>CONTRACT PERIOD :</v>
      </c>
      <c r="E8" s="307"/>
      <c r="F8" s="14"/>
    </row>
    <row r="9" spans="1:7" ht="15" customHeight="1">
      <c r="A9" s="95" t="s">
        <v>14</v>
      </c>
      <c r="B9" s="152" t="str">
        <f>'100 Series'!B9</f>
        <v xml:space="preserve"> A - 12</v>
      </c>
      <c r="C9" s="10"/>
      <c r="D9" s="307" t="str">
        <f>'100 Series'!F9</f>
        <v>April 1, 2025 to March 31, 2026</v>
      </c>
      <c r="E9" s="307"/>
      <c r="F9" s="14"/>
    </row>
    <row r="10" spans="1:7" ht="15" customHeight="1" thickBot="1">
      <c r="A10" s="153"/>
      <c r="B10" s="154"/>
      <c r="C10" s="155"/>
      <c r="D10" s="155"/>
      <c r="E10" s="155"/>
      <c r="F10" s="156"/>
    </row>
    <row r="11" spans="1:7" ht="20.100000000000001" customHeight="1" thickTop="1" thickBot="1">
      <c r="A11" s="38" t="s">
        <v>6</v>
      </c>
      <c r="B11" s="271" t="s">
        <v>109</v>
      </c>
      <c r="C11" s="273"/>
      <c r="D11" s="39" t="s">
        <v>4</v>
      </c>
      <c r="E11" s="40" t="s">
        <v>17</v>
      </c>
      <c r="F11" s="41" t="s">
        <v>5</v>
      </c>
    </row>
    <row r="12" spans="1:7" ht="15" customHeight="1" thickTop="1">
      <c r="A12" s="19"/>
      <c r="B12" s="42"/>
      <c r="C12" s="43" t="s">
        <v>18</v>
      </c>
      <c r="D12" s="20"/>
      <c r="E12" s="21"/>
      <c r="F12" s="22"/>
    </row>
    <row r="13" spans="1:7" ht="15" customHeight="1">
      <c r="A13" s="23" t="s">
        <v>1</v>
      </c>
      <c r="B13" s="92"/>
      <c r="C13" s="29" t="s">
        <v>27</v>
      </c>
      <c r="D13" s="24"/>
      <c r="E13" s="25"/>
      <c r="F13" s="26"/>
    </row>
    <row r="14" spans="1:7" s="98" customFormat="1" ht="15" customHeight="1">
      <c r="A14" s="81" t="s">
        <v>7</v>
      </c>
      <c r="B14" s="92" t="s">
        <v>8</v>
      </c>
      <c r="C14" s="29" t="s">
        <v>8</v>
      </c>
      <c r="D14" s="24"/>
      <c r="E14" s="25"/>
      <c r="F14" s="26"/>
      <c r="G14" s="13"/>
    </row>
    <row r="15" spans="1:7" s="98" customFormat="1" ht="15" customHeight="1" thickBot="1">
      <c r="A15" s="117"/>
      <c r="B15" s="29" t="s">
        <v>9</v>
      </c>
      <c r="C15" s="105" t="s">
        <v>9</v>
      </c>
      <c r="D15" s="24"/>
      <c r="E15" s="89">
        <v>0.13</v>
      </c>
      <c r="F15" s="26"/>
      <c r="G15" s="13"/>
    </row>
    <row r="16" spans="1:7" s="2" customFormat="1" ht="20.100000000000001" customHeight="1" thickTop="1" thickBot="1">
      <c r="A16" s="99" t="s">
        <v>10</v>
      </c>
      <c r="B16" s="112"/>
      <c r="C16" s="113"/>
      <c r="D16" s="114"/>
      <c r="E16" s="115"/>
      <c r="F16" s="116"/>
      <c r="G16" s="17"/>
    </row>
    <row r="17" spans="1:7" ht="20.100000000000001" customHeight="1" thickTop="1" thickBot="1">
      <c r="A17" s="44"/>
      <c r="B17" s="274" t="s">
        <v>56</v>
      </c>
      <c r="C17" s="275"/>
      <c r="D17" s="45"/>
      <c r="E17" s="46"/>
      <c r="F17" s="47"/>
    </row>
    <row r="18" spans="1:7" ht="15" customHeight="1" thickTop="1">
      <c r="A18" s="145"/>
      <c r="B18" s="146"/>
      <c r="C18" s="147"/>
      <c r="D18" s="148"/>
      <c r="E18" s="149"/>
      <c r="F18" s="150"/>
      <c r="G18" s="131"/>
    </row>
    <row r="19" spans="1:7" ht="15" customHeight="1">
      <c r="A19" s="133">
        <v>201</v>
      </c>
      <c r="B19" s="251">
        <v>0</v>
      </c>
      <c r="C19" s="250">
        <v>0</v>
      </c>
      <c r="D19" s="247">
        <f>SUM(B19:C19)</f>
        <v>0</v>
      </c>
      <c r="E19" s="248">
        <f>E$15*D19</f>
        <v>0</v>
      </c>
      <c r="F19" s="249">
        <f t="shared" ref="F19" si="0">D19+E19</f>
        <v>0</v>
      </c>
      <c r="G19" s="131"/>
    </row>
    <row r="20" spans="1:7" s="132" customFormat="1" ht="15" customHeight="1">
      <c r="A20" s="133"/>
      <c r="B20" s="201"/>
      <c r="C20" s="135"/>
      <c r="D20" s="136"/>
      <c r="E20" s="137"/>
      <c r="F20" s="138"/>
      <c r="G20" s="131"/>
    </row>
    <row r="21" spans="1:7" ht="15" customHeight="1">
      <c r="A21" s="133">
        <v>203</v>
      </c>
      <c r="B21" s="251">
        <v>0</v>
      </c>
      <c r="C21" s="250">
        <v>0</v>
      </c>
      <c r="D21" s="247">
        <f>SUM(B21:C21)</f>
        <v>0</v>
      </c>
      <c r="E21" s="248">
        <f>E$15*D21</f>
        <v>0</v>
      </c>
      <c r="F21" s="249">
        <f>D21+E21</f>
        <v>0</v>
      </c>
      <c r="G21" s="131"/>
    </row>
    <row r="22" spans="1:7" s="132" customFormat="1" ht="15" customHeight="1" thickBot="1">
      <c r="A22" s="133"/>
      <c r="B22" s="134"/>
      <c r="C22" s="135"/>
      <c r="D22" s="136"/>
      <c r="E22" s="137"/>
      <c r="F22" s="138"/>
      <c r="G22" s="131"/>
    </row>
    <row r="23" spans="1:7" ht="20.100000000000001" customHeight="1" thickTop="1" thickBot="1">
      <c r="A23" s="44"/>
      <c r="B23" s="274" t="s">
        <v>64</v>
      </c>
      <c r="C23" s="275"/>
      <c r="D23" s="45"/>
      <c r="E23" s="46"/>
      <c r="F23" s="47"/>
    </row>
    <row r="24" spans="1:7" ht="15" customHeight="1" thickTop="1">
      <c r="A24" s="145"/>
      <c r="B24" s="146"/>
      <c r="C24" s="147"/>
      <c r="D24" s="148"/>
      <c r="E24" s="149"/>
      <c r="F24" s="150"/>
      <c r="G24" s="131"/>
    </row>
    <row r="25" spans="1:7" ht="15" customHeight="1">
      <c r="A25" s="133">
        <v>201</v>
      </c>
      <c r="B25" s="251">
        <v>0</v>
      </c>
      <c r="C25" s="250">
        <v>0</v>
      </c>
      <c r="D25" s="247">
        <f>SUM(B25:C25)</f>
        <v>0</v>
      </c>
      <c r="E25" s="248">
        <f>E$15*D25</f>
        <v>0</v>
      </c>
      <c r="F25" s="249">
        <f t="shared" ref="F25" si="1">D25+E25</f>
        <v>0</v>
      </c>
      <c r="G25" s="131"/>
    </row>
    <row r="26" spans="1:7" s="132" customFormat="1" ht="15" customHeight="1">
      <c r="A26" s="133"/>
      <c r="B26" s="201"/>
      <c r="C26" s="135"/>
      <c r="D26" s="136"/>
      <c r="E26" s="137"/>
      <c r="F26" s="138"/>
      <c r="G26" s="131"/>
    </row>
    <row r="27" spans="1:7" ht="15" customHeight="1">
      <c r="A27" s="133">
        <v>203</v>
      </c>
      <c r="B27" s="251">
        <v>0</v>
      </c>
      <c r="C27" s="250">
        <v>0</v>
      </c>
      <c r="D27" s="247">
        <f>SUM(B27:C27)</f>
        <v>0</v>
      </c>
      <c r="E27" s="248">
        <f>E$15*D27</f>
        <v>0</v>
      </c>
      <c r="F27" s="249">
        <f>D27+E27</f>
        <v>0</v>
      </c>
      <c r="G27" s="131"/>
    </row>
    <row r="28" spans="1:7" s="132" customFormat="1" ht="15" customHeight="1">
      <c r="A28" s="133"/>
      <c r="B28" s="134"/>
      <c r="C28" s="135"/>
      <c r="D28" s="136"/>
      <c r="E28" s="137"/>
      <c r="F28" s="138"/>
      <c r="G28" s="131"/>
    </row>
    <row r="29" spans="1:7" s="132" customFormat="1" ht="15" customHeight="1">
      <c r="A29" s="133"/>
      <c r="B29" s="134"/>
      <c r="C29" s="135"/>
      <c r="D29" s="136"/>
      <c r="E29" s="137"/>
      <c r="F29" s="138"/>
      <c r="G29" s="131"/>
    </row>
    <row r="30" spans="1:7" s="132" customFormat="1" ht="15" customHeight="1">
      <c r="A30" s="133"/>
      <c r="B30" s="134"/>
      <c r="C30" s="135"/>
      <c r="D30" s="136"/>
      <c r="E30" s="137"/>
      <c r="F30" s="138"/>
      <c r="G30" s="131"/>
    </row>
    <row r="31" spans="1:7" s="132" customFormat="1" ht="15" customHeight="1">
      <c r="A31" s="133"/>
      <c r="B31" s="134"/>
      <c r="C31" s="135"/>
      <c r="D31" s="136"/>
      <c r="E31" s="137"/>
      <c r="F31" s="138"/>
      <c r="G31" s="131"/>
    </row>
    <row r="32" spans="1:7" s="132" customFormat="1" ht="15" customHeight="1">
      <c r="A32" s="133"/>
      <c r="B32" s="134"/>
      <c r="C32" s="135"/>
      <c r="D32" s="136"/>
      <c r="E32" s="137"/>
      <c r="F32" s="138"/>
      <c r="G32" s="131"/>
    </row>
    <row r="33" spans="1:7" s="132" customFormat="1" ht="15" customHeight="1">
      <c r="A33" s="133"/>
      <c r="B33" s="134"/>
      <c r="C33" s="135"/>
      <c r="D33" s="136"/>
      <c r="E33" s="137"/>
      <c r="F33" s="138"/>
      <c r="G33" s="131"/>
    </row>
    <row r="34" spans="1:7" s="132" customFormat="1" ht="15" customHeight="1">
      <c r="A34" s="133"/>
      <c r="B34" s="134"/>
      <c r="C34" s="135"/>
      <c r="D34" s="136"/>
      <c r="E34" s="137"/>
      <c r="F34" s="138"/>
      <c r="G34" s="131"/>
    </row>
    <row r="35" spans="1:7" s="132" customFormat="1" ht="15" customHeight="1">
      <c r="A35" s="133"/>
      <c r="B35" s="134"/>
      <c r="C35" s="135"/>
      <c r="D35" s="136"/>
      <c r="E35" s="137"/>
      <c r="F35" s="138"/>
      <c r="G35" s="131"/>
    </row>
    <row r="36" spans="1:7" s="132" customFormat="1" ht="15" customHeight="1">
      <c r="A36" s="133"/>
      <c r="B36" s="356"/>
      <c r="C36" s="135"/>
      <c r="D36" s="136"/>
      <c r="E36" s="137"/>
      <c r="F36" s="138"/>
      <c r="G36" s="131"/>
    </row>
    <row r="37" spans="1:7" s="132" customFormat="1" ht="15" customHeight="1">
      <c r="A37" s="133"/>
      <c r="B37" s="134"/>
      <c r="C37" s="135"/>
      <c r="D37" s="136"/>
      <c r="E37" s="137"/>
      <c r="F37" s="138"/>
      <c r="G37" s="131"/>
    </row>
    <row r="38" spans="1:7" s="132" customFormat="1" ht="15" customHeight="1">
      <c r="A38" s="133"/>
      <c r="B38" s="134"/>
      <c r="C38" s="135"/>
      <c r="D38" s="136"/>
      <c r="E38" s="137"/>
      <c r="F38" s="138"/>
      <c r="G38" s="131"/>
    </row>
    <row r="39" spans="1:7" s="132" customFormat="1" ht="15" customHeight="1">
      <c r="A39" s="133"/>
      <c r="B39" s="134"/>
      <c r="C39" s="135"/>
      <c r="D39" s="136"/>
      <c r="E39" s="137"/>
      <c r="F39" s="138"/>
      <c r="G39" s="131"/>
    </row>
    <row r="40" spans="1:7" s="132" customFormat="1" ht="15" customHeight="1">
      <c r="A40" s="133"/>
      <c r="B40" s="134"/>
      <c r="C40" s="135"/>
      <c r="D40" s="136"/>
      <c r="E40" s="137"/>
      <c r="F40" s="138"/>
      <c r="G40" s="131"/>
    </row>
    <row r="41" spans="1:7" s="132" customFormat="1" ht="15" customHeight="1">
      <c r="A41" s="133"/>
      <c r="B41" s="134"/>
      <c r="C41" s="135"/>
      <c r="D41" s="136"/>
      <c r="E41" s="137"/>
      <c r="F41" s="138"/>
      <c r="G41" s="131"/>
    </row>
    <row r="42" spans="1:7" s="132" customFormat="1" ht="15" customHeight="1">
      <c r="A42" s="133"/>
      <c r="B42" s="201"/>
      <c r="C42" s="135"/>
      <c r="D42" s="136"/>
      <c r="E42" s="137"/>
      <c r="F42" s="138"/>
      <c r="G42" s="131"/>
    </row>
    <row r="43" spans="1:7" s="132" customFormat="1" ht="15" customHeight="1">
      <c r="A43" s="133"/>
      <c r="B43" s="134"/>
      <c r="C43" s="135"/>
      <c r="D43" s="136"/>
      <c r="E43" s="137"/>
      <c r="F43" s="138"/>
      <c r="G43" s="131"/>
    </row>
    <row r="44" spans="1:7" s="132" customFormat="1" ht="15" customHeight="1" thickBot="1">
      <c r="A44" s="139"/>
      <c r="B44" s="140"/>
      <c r="C44" s="141"/>
      <c r="D44" s="142"/>
      <c r="E44" s="143"/>
      <c r="F44" s="144"/>
      <c r="G44" s="131"/>
    </row>
    <row r="45" spans="1:7" s="2" customFormat="1" ht="20.100000000000001" customHeight="1" thickTop="1" thickBot="1">
      <c r="A45" s="55" t="s">
        <v>65</v>
      </c>
      <c r="B45" s="309" t="s">
        <v>66</v>
      </c>
      <c r="C45" s="311"/>
      <c r="D45" s="56"/>
      <c r="E45" s="57"/>
      <c r="F45" s="58"/>
      <c r="G45" s="17"/>
    </row>
    <row r="46" spans="1:7" s="2" customFormat="1" ht="20.100000000000001" customHeight="1" thickTop="1" thickBot="1">
      <c r="A46" s="54" t="s">
        <v>67</v>
      </c>
      <c r="B46" s="312" t="str">
        <f>'100 Series'!B50</f>
        <v>Hourly Rate for repairs and authorized service outside of contractual obligations</v>
      </c>
      <c r="C46" s="313"/>
      <c r="D46" s="313"/>
      <c r="E46" s="314"/>
      <c r="F46" s="130">
        <f>Extras!F50</f>
        <v>0</v>
      </c>
      <c r="G46" s="17"/>
    </row>
    <row r="47" spans="1:7" s="2" customFormat="1" ht="15" customHeight="1" thickTop="1">
      <c r="A47" s="61"/>
      <c r="B47" s="17"/>
      <c r="C47" s="17"/>
      <c r="D47" s="17"/>
      <c r="E47" s="17"/>
      <c r="F47" s="18"/>
      <c r="G47" s="17"/>
    </row>
    <row r="48" spans="1:7" s="50" customFormat="1" ht="20.100000000000001" customHeight="1">
      <c r="A48" s="288" t="s">
        <v>15</v>
      </c>
      <c r="B48" s="280"/>
      <c r="C48" s="280"/>
      <c r="D48" s="280"/>
      <c r="E48" s="280"/>
      <c r="F48" s="289"/>
      <c r="G48" s="119"/>
    </row>
    <row r="49" spans="1:7" s="2" customFormat="1" ht="15" customHeight="1">
      <c r="A49" s="302" t="s">
        <v>110</v>
      </c>
      <c r="B49" s="265"/>
      <c r="C49" s="265"/>
      <c r="D49" s="265"/>
      <c r="E49" s="265"/>
      <c r="F49" s="303"/>
      <c r="G49" s="17"/>
    </row>
    <row r="50" spans="1:7" s="2" customFormat="1" ht="15" customHeight="1">
      <c r="A50" s="302" t="s">
        <v>111</v>
      </c>
      <c r="B50" s="265"/>
      <c r="C50" s="265"/>
      <c r="D50" s="265"/>
      <c r="E50" s="265"/>
      <c r="F50" s="303"/>
      <c r="G50" s="17"/>
    </row>
    <row r="51" spans="1:7" s="2" customFormat="1" ht="15" customHeight="1">
      <c r="A51" s="302" t="s">
        <v>112</v>
      </c>
      <c r="B51" s="265"/>
      <c r="C51" s="265"/>
      <c r="D51" s="265"/>
      <c r="E51" s="265"/>
      <c r="F51" s="303"/>
      <c r="G51" s="17"/>
    </row>
    <row r="52" spans="1:7" s="2" customFormat="1" ht="15" customHeight="1">
      <c r="A52" s="304" t="s">
        <v>113</v>
      </c>
      <c r="B52" s="268"/>
      <c r="C52" s="268"/>
      <c r="D52" s="268"/>
      <c r="E52" s="268"/>
      <c r="F52" s="305"/>
      <c r="G52" s="17"/>
    </row>
    <row r="53" spans="1:7" s="2" customFormat="1" ht="15" customHeight="1">
      <c r="A53" s="304" t="s">
        <v>114</v>
      </c>
      <c r="B53" s="268"/>
      <c r="C53" s="268"/>
      <c r="D53" s="268"/>
      <c r="E53" s="268"/>
      <c r="F53" s="305"/>
      <c r="G53" s="17"/>
    </row>
    <row r="54" spans="1:7" s="2" customFormat="1" ht="15" customHeight="1">
      <c r="A54" s="302" t="s">
        <v>116</v>
      </c>
      <c r="B54" s="265"/>
      <c r="C54" s="265"/>
      <c r="D54" s="265"/>
      <c r="E54" s="265"/>
      <c r="F54" s="303"/>
      <c r="G54" s="17"/>
    </row>
    <row r="55" spans="1:7" s="2" customFormat="1" ht="15" customHeight="1">
      <c r="A55" s="302" t="s">
        <v>117</v>
      </c>
      <c r="B55" s="265"/>
      <c r="C55" s="265"/>
      <c r="D55" s="265"/>
      <c r="E55" s="265"/>
      <c r="F55" s="303"/>
      <c r="G55" s="17"/>
    </row>
    <row r="56" spans="1:7" s="2" customFormat="1" ht="15" customHeight="1">
      <c r="A56" s="302" t="s">
        <v>118</v>
      </c>
      <c r="B56" s="265"/>
      <c r="C56" s="265"/>
      <c r="D56" s="265"/>
      <c r="E56" s="265"/>
      <c r="F56" s="303"/>
      <c r="G56" s="17"/>
    </row>
    <row r="57" spans="1:7" s="2" customFormat="1" ht="15" customHeight="1">
      <c r="A57" s="304" t="s">
        <v>119</v>
      </c>
      <c r="B57" s="268"/>
      <c r="C57" s="268"/>
      <c r="D57" s="268"/>
      <c r="E57" s="268"/>
      <c r="F57" s="305"/>
      <c r="G57" s="17"/>
    </row>
    <row r="58" spans="1:7" s="2" customFormat="1">
      <c r="A58" s="61"/>
      <c r="B58" s="17"/>
      <c r="C58" s="17"/>
      <c r="D58" s="10"/>
      <c r="E58" s="10"/>
      <c r="F58" s="14"/>
      <c r="G58" s="17"/>
    </row>
    <row r="59" spans="1:7" s="2" customFormat="1">
      <c r="A59" s="61"/>
      <c r="B59" s="17"/>
      <c r="C59" s="17"/>
      <c r="D59" s="10"/>
      <c r="E59" s="10"/>
      <c r="F59" s="14"/>
      <c r="G59" s="17"/>
    </row>
    <row r="60" spans="1:7" s="2" customFormat="1">
      <c r="A60" s="61"/>
      <c r="B60" s="17"/>
      <c r="C60" s="17"/>
      <c r="D60" s="10"/>
      <c r="E60" s="10"/>
      <c r="F60" s="14"/>
      <c r="G60" s="17"/>
    </row>
    <row r="61" spans="1:7" s="2" customFormat="1">
      <c r="A61" s="61"/>
      <c r="B61" s="17"/>
      <c r="C61" s="17"/>
      <c r="D61" s="10"/>
      <c r="E61" s="10"/>
      <c r="F61" s="14"/>
      <c r="G61" s="17"/>
    </row>
    <row r="62" spans="1:7" s="2" customFormat="1">
      <c r="A62" s="61"/>
      <c r="B62" s="17"/>
      <c r="C62" s="306" t="s">
        <v>19</v>
      </c>
      <c r="D62" s="306"/>
      <c r="E62" s="306"/>
      <c r="F62" s="14"/>
      <c r="G62" s="17"/>
    </row>
    <row r="63" spans="1:7" s="2" customFormat="1">
      <c r="A63" s="61"/>
      <c r="B63" s="17"/>
      <c r="C63" s="17"/>
      <c r="D63" s="10"/>
      <c r="E63" s="10"/>
      <c r="F63" s="14"/>
      <c r="G63" s="17"/>
    </row>
    <row r="64" spans="1:7" s="2" customFormat="1" ht="15" customHeight="1">
      <c r="A64" s="61"/>
      <c r="B64" s="17"/>
      <c r="C64" s="17"/>
      <c r="D64" s="10"/>
      <c r="E64" s="10"/>
      <c r="F64" s="14"/>
      <c r="G64" s="17"/>
    </row>
    <row r="65" spans="1:7" s="2" customFormat="1">
      <c r="A65" s="61"/>
      <c r="B65" s="17"/>
      <c r="C65" s="306" t="s">
        <v>68</v>
      </c>
      <c r="D65" s="306"/>
      <c r="E65" s="306"/>
      <c r="F65" s="14"/>
      <c r="G65" s="17"/>
    </row>
    <row r="66" spans="1:7" s="2" customFormat="1">
      <c r="A66" s="61"/>
      <c r="B66" s="17"/>
      <c r="C66" s="17"/>
      <c r="D66" s="10"/>
      <c r="E66" s="10"/>
      <c r="F66" s="14"/>
      <c r="G66" s="17"/>
    </row>
    <row r="67" spans="1:7" s="2" customFormat="1" ht="15.75">
      <c r="A67" s="355" t="s">
        <v>72</v>
      </c>
      <c r="B67" s="263"/>
      <c r="C67" s="63">
        <v>30</v>
      </c>
      <c r="D67" s="263" t="s">
        <v>108</v>
      </c>
      <c r="E67" s="263"/>
      <c r="F67" s="65"/>
      <c r="G67" s="17"/>
    </row>
    <row r="68" spans="1:7" s="2" customFormat="1" ht="15" customHeight="1" thickBot="1">
      <c r="A68" s="51"/>
      <c r="B68" s="52"/>
      <c r="C68" s="52"/>
      <c r="D68" s="52"/>
      <c r="E68" s="15"/>
      <c r="F68" s="16"/>
      <c r="G68" s="17"/>
    </row>
    <row r="69" spans="1:7" s="2" customFormat="1" ht="15.75" thickTop="1">
      <c r="A69" s="17"/>
      <c r="B69" s="17"/>
      <c r="C69" s="17"/>
      <c r="D69" s="17"/>
      <c r="E69" s="17"/>
      <c r="F69" s="17"/>
      <c r="G69" s="17"/>
    </row>
  </sheetData>
  <sheetProtection selectLockedCells="1" selectUnlockedCells="1"/>
  <mergeCells count="24">
    <mergeCell ref="B23:C23"/>
    <mergeCell ref="A67:B67"/>
    <mergeCell ref="A57:F57"/>
    <mergeCell ref="C62:E62"/>
    <mergeCell ref="C65:E65"/>
    <mergeCell ref="D67:E67"/>
    <mergeCell ref="A51:F51"/>
    <mergeCell ref="A52:F52"/>
    <mergeCell ref="A53:F53"/>
    <mergeCell ref="A54:F54"/>
    <mergeCell ref="A55:F55"/>
    <mergeCell ref="A56:F56"/>
    <mergeCell ref="B17:C17"/>
    <mergeCell ref="B45:C45"/>
    <mergeCell ref="B46:E46"/>
    <mergeCell ref="A48:F48"/>
    <mergeCell ref="A49:F49"/>
    <mergeCell ref="A50:F50"/>
    <mergeCell ref="E1:F1"/>
    <mergeCell ref="A2:F2"/>
    <mergeCell ref="D7:E7"/>
    <mergeCell ref="D8:E8"/>
    <mergeCell ref="D9:E9"/>
    <mergeCell ref="B11:C11"/>
  </mergeCells>
  <printOptions horizontalCentered="1"/>
  <pageMargins left="0.25" right="0.25" top="0.5" bottom="0.25" header="0.31496062992126" footer="0.31496062992126"/>
  <pageSetup paperSize="5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7FADF-E37E-48F1-B226-04667DC1E6CE}">
  <sheetPr>
    <pageSetUpPr fitToPage="1"/>
  </sheetPr>
  <dimension ref="A1:L122"/>
  <sheetViews>
    <sheetView view="pageBreakPreview" zoomScaleNormal="75" zoomScaleSheetLayoutView="100" workbookViewId="0">
      <selection activeCell="B4" sqref="B4"/>
    </sheetView>
  </sheetViews>
  <sheetFormatPr defaultRowHeight="15"/>
  <cols>
    <col min="1" max="1" width="15.77734375" style="118" customWidth="1"/>
    <col min="2" max="5" width="12.77734375" style="118" customWidth="1"/>
    <col min="6" max="6" width="14.77734375" style="118" customWidth="1"/>
    <col min="7" max="7" width="12.77734375" style="118" customWidth="1"/>
    <col min="8" max="8" width="8.88671875" style="118"/>
  </cols>
  <sheetData>
    <row r="1" spans="1:8" ht="15" customHeight="1" thickTop="1">
      <c r="A1" s="7"/>
      <c r="B1" s="8" t="s">
        <v>1</v>
      </c>
      <c r="C1" s="8"/>
      <c r="D1" s="8"/>
      <c r="E1" s="8"/>
      <c r="F1" s="315"/>
      <c r="G1" s="316"/>
    </row>
    <row r="2" spans="1:8" s="128" customFormat="1" ht="19.899999999999999" customHeight="1">
      <c r="A2" s="288" t="s">
        <v>16</v>
      </c>
      <c r="B2" s="280"/>
      <c r="C2" s="280"/>
      <c r="D2" s="280"/>
      <c r="E2" s="280"/>
      <c r="F2" s="280"/>
      <c r="G2" s="289"/>
      <c r="H2" s="64"/>
    </row>
    <row r="3" spans="1:8" ht="15" customHeight="1">
      <c r="A3" s="31"/>
      <c r="B3" s="10"/>
      <c r="C3" s="10"/>
      <c r="D3" s="10"/>
      <c r="E3" s="10"/>
      <c r="F3" s="17"/>
      <c r="G3" s="18"/>
    </row>
    <row r="4" spans="1:8" ht="15" customHeight="1">
      <c r="A4" s="95" t="s">
        <v>12</v>
      </c>
      <c r="B4" s="152" t="str">
        <f>'100 Series'!B4</f>
        <v>Merkley Oaks</v>
      </c>
      <c r="C4" s="59"/>
      <c r="D4" s="11"/>
      <c r="E4" s="94" t="s">
        <v>0</v>
      </c>
      <c r="F4" s="151">
        <f>'100 Series'!G4</f>
        <v>45748</v>
      </c>
      <c r="G4" s="35"/>
    </row>
    <row r="5" spans="1:8" ht="15" customHeight="1">
      <c r="A5" s="95" t="s">
        <v>11</v>
      </c>
      <c r="B5" s="152" t="s">
        <v>124</v>
      </c>
      <c r="C5" s="59"/>
      <c r="D5" s="10"/>
      <c r="E5" s="94" t="s">
        <v>2</v>
      </c>
      <c r="F5" s="151" t="str">
        <f>'100 Series'!G5</f>
        <v>XXX - XXX</v>
      </c>
      <c r="G5" s="12"/>
    </row>
    <row r="6" spans="1:8" ht="15" customHeight="1">
      <c r="A6" s="95"/>
      <c r="B6" s="245" t="str">
        <f>'100 Series'!B6</f>
        <v xml:space="preserve"> </v>
      </c>
      <c r="C6" s="10"/>
      <c r="D6" s="10"/>
      <c r="E6" s="94"/>
      <c r="F6" s="246"/>
      <c r="G6" s="60"/>
    </row>
    <row r="7" spans="1:8" ht="15" customHeight="1">
      <c r="A7" s="95" t="s">
        <v>13</v>
      </c>
      <c r="B7" s="152" t="str">
        <f>'100 Series'!B7</f>
        <v>T. B. A.</v>
      </c>
      <c r="C7" s="59"/>
      <c r="D7" s="59"/>
      <c r="E7" s="317"/>
      <c r="F7" s="317"/>
      <c r="G7" s="18"/>
    </row>
    <row r="8" spans="1:8" ht="15" customHeight="1">
      <c r="A8" s="95"/>
      <c r="B8" s="245"/>
      <c r="C8" s="59"/>
      <c r="D8" s="10"/>
      <c r="E8" s="307" t="str">
        <f>'100 Series'!F8</f>
        <v>CONTRACT PERIOD :</v>
      </c>
      <c r="F8" s="307"/>
      <c r="G8" s="14"/>
    </row>
    <row r="9" spans="1:8" ht="15" customHeight="1">
      <c r="A9" s="95" t="s">
        <v>14</v>
      </c>
      <c r="B9" s="152" t="str">
        <f>'100 Series'!B9</f>
        <v xml:space="preserve"> A - 12</v>
      </c>
      <c r="C9" s="59"/>
      <c r="D9" s="10"/>
      <c r="E9" s="307" t="str">
        <f>'100 Series'!F9</f>
        <v>April 1, 2025 to March 31, 2026</v>
      </c>
      <c r="F9" s="307"/>
      <c r="G9" s="14"/>
    </row>
    <row r="10" spans="1:8" ht="15" customHeight="1" thickBot="1">
      <c r="A10" s="153"/>
      <c r="B10" s="154"/>
      <c r="C10" s="155"/>
      <c r="D10" s="155"/>
      <c r="E10" s="155"/>
      <c r="F10" s="155"/>
      <c r="G10" s="156"/>
    </row>
    <row r="11" spans="1:8" ht="20.100000000000001" customHeight="1" thickTop="1" thickBot="1">
      <c r="A11" s="38" t="s">
        <v>6</v>
      </c>
      <c r="B11" s="271" t="s">
        <v>109</v>
      </c>
      <c r="C11" s="272"/>
      <c r="D11" s="273"/>
      <c r="E11" s="39" t="s">
        <v>4</v>
      </c>
      <c r="F11" s="40" t="s">
        <v>17</v>
      </c>
      <c r="G11" s="41" t="s">
        <v>5</v>
      </c>
    </row>
    <row r="12" spans="1:8" ht="15" customHeight="1" thickTop="1">
      <c r="A12" s="19"/>
      <c r="B12" s="42" t="s">
        <v>81</v>
      </c>
      <c r="C12" s="43" t="s">
        <v>82</v>
      </c>
      <c r="D12" s="43" t="s">
        <v>18</v>
      </c>
      <c r="E12" s="20"/>
      <c r="F12" s="21"/>
      <c r="G12" s="22"/>
    </row>
    <row r="13" spans="1:8" ht="15" customHeight="1">
      <c r="A13" s="23" t="s">
        <v>1</v>
      </c>
      <c r="B13" s="92"/>
      <c r="C13" s="29"/>
      <c r="D13" s="29" t="s">
        <v>27</v>
      </c>
      <c r="E13" s="24"/>
      <c r="F13" s="25"/>
      <c r="G13" s="26"/>
    </row>
    <row r="14" spans="1:8" s="98" customFormat="1" ht="15" customHeight="1">
      <c r="A14" s="81" t="s">
        <v>7</v>
      </c>
      <c r="B14" s="92" t="s">
        <v>8</v>
      </c>
      <c r="C14" s="29" t="s">
        <v>8</v>
      </c>
      <c r="D14" s="29" t="s">
        <v>8</v>
      </c>
      <c r="E14" s="24"/>
      <c r="F14" s="25"/>
      <c r="G14" s="26"/>
      <c r="H14" s="13"/>
    </row>
    <row r="15" spans="1:8" s="98" customFormat="1" ht="15" customHeight="1" thickBot="1">
      <c r="A15" s="117"/>
      <c r="B15" s="29" t="s">
        <v>9</v>
      </c>
      <c r="C15" s="29" t="s">
        <v>9</v>
      </c>
      <c r="D15" s="105" t="s">
        <v>9</v>
      </c>
      <c r="E15" s="24"/>
      <c r="F15" s="89">
        <v>0.13</v>
      </c>
      <c r="G15" s="26"/>
      <c r="H15" s="13"/>
    </row>
    <row r="16" spans="1:8" s="2" customFormat="1" ht="20.100000000000001" customHeight="1" thickTop="1" thickBot="1">
      <c r="A16" s="99" t="s">
        <v>10</v>
      </c>
      <c r="B16" s="112"/>
      <c r="C16" s="112"/>
      <c r="D16" s="113"/>
      <c r="E16" s="114"/>
      <c r="F16" s="115"/>
      <c r="G16" s="116"/>
      <c r="H16" s="17"/>
    </row>
    <row r="17" spans="1:12" ht="20.100000000000001" customHeight="1" thickTop="1" thickBot="1">
      <c r="A17" s="44"/>
      <c r="B17" s="274" t="s">
        <v>56</v>
      </c>
      <c r="C17" s="275"/>
      <c r="D17" s="275"/>
      <c r="E17" s="45"/>
      <c r="F17" s="46"/>
      <c r="G17" s="47"/>
    </row>
    <row r="18" spans="1:12" ht="15" customHeight="1" thickTop="1">
      <c r="A18" s="145"/>
      <c r="B18" s="146"/>
      <c r="C18" s="146"/>
      <c r="D18" s="147"/>
      <c r="E18" s="148"/>
      <c r="F18" s="149"/>
      <c r="G18" s="150"/>
      <c r="H18" s="131"/>
    </row>
    <row r="19" spans="1:12" ht="15" customHeight="1">
      <c r="A19" s="133" t="s">
        <v>125</v>
      </c>
      <c r="B19" s="251">
        <v>0</v>
      </c>
      <c r="C19" s="134"/>
      <c r="D19" s="250">
        <v>0</v>
      </c>
      <c r="E19" s="247">
        <f>SUM(B19:D19)</f>
        <v>0</v>
      </c>
      <c r="F19" s="248">
        <f>F$15*E19</f>
        <v>0</v>
      </c>
      <c r="G19" s="249">
        <f t="shared" ref="G19:G34" si="0">E19+F19</f>
        <v>0</v>
      </c>
      <c r="H19" s="131"/>
    </row>
    <row r="20" spans="1:12" ht="15" customHeight="1">
      <c r="A20" s="133" t="s">
        <v>126</v>
      </c>
      <c r="B20" s="201"/>
      <c r="C20" s="251">
        <v>0</v>
      </c>
      <c r="D20" s="250">
        <v>0</v>
      </c>
      <c r="E20" s="247">
        <f t="shared" ref="E20:E38" si="1">SUM(B20:D20)</f>
        <v>0</v>
      </c>
      <c r="F20" s="248">
        <f>F$15*E20</f>
        <v>0</v>
      </c>
      <c r="G20" s="249">
        <f t="shared" si="0"/>
        <v>0</v>
      </c>
      <c r="H20" s="131"/>
    </row>
    <row r="21" spans="1:12" s="132" customFormat="1" ht="15" customHeight="1">
      <c r="A21" s="133"/>
      <c r="B21" s="134"/>
      <c r="C21" s="134"/>
      <c r="D21" s="135"/>
      <c r="E21" s="136"/>
      <c r="F21" s="137"/>
      <c r="G21" s="138"/>
      <c r="H21" s="131"/>
    </row>
    <row r="22" spans="1:12" ht="15" customHeight="1">
      <c r="A22" s="133" t="s">
        <v>127</v>
      </c>
      <c r="B22" s="251">
        <v>0</v>
      </c>
      <c r="C22" s="134"/>
      <c r="D22" s="250">
        <v>0</v>
      </c>
      <c r="E22" s="247">
        <f t="shared" si="1"/>
        <v>0</v>
      </c>
      <c r="F22" s="248">
        <f>F$15*E22</f>
        <v>0</v>
      </c>
      <c r="G22" s="249">
        <f t="shared" si="0"/>
        <v>0</v>
      </c>
      <c r="H22" s="131"/>
    </row>
    <row r="23" spans="1:12" ht="15" customHeight="1">
      <c r="A23" s="133" t="s">
        <v>128</v>
      </c>
      <c r="B23" s="134"/>
      <c r="C23" s="251">
        <v>0</v>
      </c>
      <c r="D23" s="250">
        <v>0</v>
      </c>
      <c r="E23" s="247">
        <f t="shared" si="1"/>
        <v>0</v>
      </c>
      <c r="F23" s="248">
        <f>F$15*E23</f>
        <v>0</v>
      </c>
      <c r="G23" s="249">
        <f t="shared" si="0"/>
        <v>0</v>
      </c>
      <c r="H23" s="131"/>
    </row>
    <row r="24" spans="1:12" s="132" customFormat="1" ht="15" customHeight="1">
      <c r="A24" s="133"/>
      <c r="B24" s="134"/>
      <c r="C24" s="134"/>
      <c r="D24" s="135"/>
      <c r="E24" s="136"/>
      <c r="F24" s="137"/>
      <c r="G24" s="138"/>
      <c r="H24" s="131"/>
    </row>
    <row r="25" spans="1:12" ht="15" customHeight="1">
      <c r="A25" s="133" t="s">
        <v>20</v>
      </c>
      <c r="B25" s="251">
        <v>0</v>
      </c>
      <c r="C25" s="134"/>
      <c r="D25" s="250">
        <v>0</v>
      </c>
      <c r="E25" s="247">
        <f t="shared" si="1"/>
        <v>0</v>
      </c>
      <c r="F25" s="248">
        <f>F$15*E25</f>
        <v>0</v>
      </c>
      <c r="G25" s="249">
        <f t="shared" si="0"/>
        <v>0</v>
      </c>
      <c r="H25" s="131"/>
      <c r="I25" s="132"/>
      <c r="J25" s="132"/>
      <c r="K25" s="132"/>
      <c r="L25" s="132"/>
    </row>
    <row r="26" spans="1:12" ht="15" customHeight="1">
      <c r="A26" s="133" t="s">
        <v>21</v>
      </c>
      <c r="B26" s="134"/>
      <c r="C26" s="251">
        <v>0</v>
      </c>
      <c r="D26" s="250">
        <v>0</v>
      </c>
      <c r="E26" s="247">
        <f t="shared" si="1"/>
        <v>0</v>
      </c>
      <c r="F26" s="248">
        <f>F$15*E26</f>
        <v>0</v>
      </c>
      <c r="G26" s="249">
        <f t="shared" si="0"/>
        <v>0</v>
      </c>
      <c r="H26" s="131"/>
      <c r="I26" s="132"/>
      <c r="J26" s="132"/>
      <c r="K26" s="132"/>
      <c r="L26" s="132"/>
    </row>
    <row r="27" spans="1:12" s="132" customFormat="1" ht="15" customHeight="1">
      <c r="A27" s="133"/>
      <c r="B27" s="134"/>
      <c r="C27" s="134"/>
      <c r="D27" s="135"/>
      <c r="E27" s="136"/>
      <c r="F27" s="137"/>
      <c r="G27" s="138"/>
      <c r="H27" s="131"/>
    </row>
    <row r="28" spans="1:12" ht="15" customHeight="1">
      <c r="A28" s="133" t="s">
        <v>80</v>
      </c>
      <c r="B28" s="251">
        <v>0</v>
      </c>
      <c r="C28" s="134"/>
      <c r="D28" s="250">
        <v>0</v>
      </c>
      <c r="E28" s="247">
        <f t="shared" si="1"/>
        <v>0</v>
      </c>
      <c r="F28" s="248">
        <f>F$15*E28</f>
        <v>0</v>
      </c>
      <c r="G28" s="249">
        <f t="shared" si="0"/>
        <v>0</v>
      </c>
      <c r="H28" s="131"/>
      <c r="I28" s="132"/>
      <c r="J28" s="132"/>
      <c r="K28" s="132"/>
      <c r="L28" s="132"/>
    </row>
    <row r="29" spans="1:12" ht="15" customHeight="1">
      <c r="A29" s="133" t="s">
        <v>22</v>
      </c>
      <c r="B29" s="134"/>
      <c r="C29" s="251">
        <v>0</v>
      </c>
      <c r="D29" s="250">
        <v>0</v>
      </c>
      <c r="E29" s="247">
        <f t="shared" si="1"/>
        <v>0</v>
      </c>
      <c r="F29" s="248">
        <f>F$15*E29</f>
        <v>0</v>
      </c>
      <c r="G29" s="249">
        <f t="shared" si="0"/>
        <v>0</v>
      </c>
      <c r="H29" s="131"/>
      <c r="I29" s="132"/>
      <c r="J29" s="132"/>
      <c r="K29" s="132"/>
      <c r="L29" s="132"/>
    </row>
    <row r="30" spans="1:12" s="132" customFormat="1" ht="15" customHeight="1">
      <c r="A30" s="133"/>
      <c r="B30" s="134"/>
      <c r="C30" s="134"/>
      <c r="D30" s="135"/>
      <c r="E30" s="136"/>
      <c r="F30" s="137"/>
      <c r="G30" s="138"/>
      <c r="H30" s="131"/>
    </row>
    <row r="31" spans="1:12" ht="15" customHeight="1">
      <c r="A31" s="133" t="s">
        <v>70</v>
      </c>
      <c r="B31" s="251">
        <v>0</v>
      </c>
      <c r="C31" s="134"/>
      <c r="D31" s="250">
        <v>0</v>
      </c>
      <c r="E31" s="247">
        <f t="shared" si="1"/>
        <v>0</v>
      </c>
      <c r="F31" s="248">
        <f>F$15*E31</f>
        <v>0</v>
      </c>
      <c r="G31" s="249">
        <f t="shared" si="0"/>
        <v>0</v>
      </c>
      <c r="H31" s="131"/>
      <c r="I31" s="132"/>
      <c r="J31" s="132"/>
      <c r="K31" s="132"/>
      <c r="L31" s="132"/>
    </row>
    <row r="32" spans="1:12" ht="15" customHeight="1">
      <c r="A32" s="133" t="s">
        <v>71</v>
      </c>
      <c r="B32" s="134"/>
      <c r="C32" s="251">
        <v>0</v>
      </c>
      <c r="D32" s="250">
        <v>0</v>
      </c>
      <c r="E32" s="247">
        <f t="shared" si="1"/>
        <v>0</v>
      </c>
      <c r="F32" s="248">
        <f>F$15*E32</f>
        <v>0</v>
      </c>
      <c r="G32" s="249">
        <f t="shared" si="0"/>
        <v>0</v>
      </c>
      <c r="H32" s="131"/>
      <c r="I32" s="132"/>
      <c r="J32" s="132"/>
      <c r="K32" s="132"/>
      <c r="L32" s="132"/>
    </row>
    <row r="33" spans="1:12" s="132" customFormat="1" ht="15" customHeight="1">
      <c r="A33" s="133"/>
      <c r="B33" s="134"/>
      <c r="C33" s="134"/>
      <c r="D33" s="135"/>
      <c r="E33" s="136"/>
      <c r="F33" s="137"/>
      <c r="G33" s="138"/>
      <c r="H33" s="131"/>
    </row>
    <row r="34" spans="1:12" ht="15" customHeight="1">
      <c r="A34" s="133" t="s">
        <v>23</v>
      </c>
      <c r="B34" s="251">
        <v>0</v>
      </c>
      <c r="C34" s="134"/>
      <c r="D34" s="250">
        <v>0</v>
      </c>
      <c r="E34" s="247">
        <f t="shared" si="1"/>
        <v>0</v>
      </c>
      <c r="F34" s="248">
        <f>F$15*E34</f>
        <v>0</v>
      </c>
      <c r="G34" s="249">
        <f t="shared" si="0"/>
        <v>0</v>
      </c>
      <c r="H34" s="131"/>
      <c r="I34" s="132"/>
      <c r="J34" s="132"/>
      <c r="K34" s="132"/>
      <c r="L34" s="132"/>
    </row>
    <row r="35" spans="1:12" ht="15" customHeight="1">
      <c r="A35" s="133" t="s">
        <v>24</v>
      </c>
      <c r="B35" s="134"/>
      <c r="C35" s="251">
        <v>0</v>
      </c>
      <c r="D35" s="250">
        <v>0</v>
      </c>
      <c r="E35" s="247">
        <f t="shared" si="1"/>
        <v>0</v>
      </c>
      <c r="F35" s="248">
        <f>F$15*E35</f>
        <v>0</v>
      </c>
      <c r="G35" s="249">
        <f>E35+F35</f>
        <v>0</v>
      </c>
      <c r="H35" s="131"/>
      <c r="I35" s="132"/>
      <c r="J35" s="132"/>
      <c r="K35" s="132"/>
      <c r="L35" s="132"/>
    </row>
    <row r="36" spans="1:12" s="132" customFormat="1" ht="15" customHeight="1">
      <c r="A36" s="133"/>
      <c r="B36" s="134"/>
      <c r="C36" s="134"/>
      <c r="D36" s="135"/>
      <c r="E36" s="136"/>
      <c r="F36" s="137"/>
      <c r="G36" s="138"/>
      <c r="H36" s="131"/>
    </row>
    <row r="37" spans="1:12" ht="15" customHeight="1">
      <c r="A37" s="133" t="s">
        <v>25</v>
      </c>
      <c r="B37" s="252">
        <v>0</v>
      </c>
      <c r="C37" s="134"/>
      <c r="D37" s="250">
        <v>0</v>
      </c>
      <c r="E37" s="247">
        <f t="shared" si="1"/>
        <v>0</v>
      </c>
      <c r="F37" s="248">
        <f>F$15*E37</f>
        <v>0</v>
      </c>
      <c r="G37" s="249">
        <f>E37+F37</f>
        <v>0</v>
      </c>
      <c r="H37" s="131"/>
      <c r="I37" s="132"/>
      <c r="J37" s="132"/>
      <c r="K37" s="132"/>
      <c r="L37" s="132"/>
    </row>
    <row r="38" spans="1:12" ht="15" customHeight="1">
      <c r="A38" s="133" t="s">
        <v>26</v>
      </c>
      <c r="B38" s="134"/>
      <c r="C38" s="251">
        <v>0</v>
      </c>
      <c r="D38" s="250">
        <v>0</v>
      </c>
      <c r="E38" s="247">
        <f t="shared" si="1"/>
        <v>0</v>
      </c>
      <c r="F38" s="248">
        <f>F$15*E38</f>
        <v>0</v>
      </c>
      <c r="G38" s="249">
        <f>E38+F38</f>
        <v>0</v>
      </c>
      <c r="H38" s="131"/>
      <c r="I38" s="132"/>
      <c r="J38" s="132"/>
      <c r="K38" s="132"/>
      <c r="L38" s="132"/>
    </row>
    <row r="39" spans="1:12" s="132" customFormat="1" ht="15" customHeight="1">
      <c r="A39" s="133"/>
      <c r="B39" s="134"/>
      <c r="C39" s="134"/>
      <c r="D39" s="135"/>
      <c r="E39" s="136"/>
      <c r="F39" s="137"/>
      <c r="G39" s="138"/>
      <c r="H39" s="131"/>
    </row>
    <row r="40" spans="1:12" s="132" customFormat="1" ht="15" customHeight="1">
      <c r="A40" s="133"/>
      <c r="B40" s="134"/>
      <c r="C40" s="134"/>
      <c r="D40" s="135"/>
      <c r="E40" s="136"/>
      <c r="F40" s="137"/>
      <c r="G40" s="138"/>
      <c r="H40" s="131"/>
    </row>
    <row r="41" spans="1:12" s="132" customFormat="1" ht="15" customHeight="1">
      <c r="A41" s="133"/>
      <c r="B41" s="134"/>
      <c r="C41" s="134"/>
      <c r="D41" s="135"/>
      <c r="E41" s="136"/>
      <c r="F41" s="137"/>
      <c r="G41" s="138"/>
      <c r="H41" s="131"/>
    </row>
    <row r="42" spans="1:12" s="132" customFormat="1" ht="15" customHeight="1">
      <c r="A42" s="133"/>
      <c r="B42" s="134"/>
      <c r="C42" s="134"/>
      <c r="D42" s="135"/>
      <c r="E42" s="136"/>
      <c r="F42" s="137"/>
      <c r="G42" s="138"/>
      <c r="H42" s="131"/>
    </row>
    <row r="43" spans="1:12" s="132" customFormat="1" ht="15" customHeight="1">
      <c r="A43" s="133"/>
      <c r="B43" s="201"/>
      <c r="C43" s="134"/>
      <c r="D43" s="135"/>
      <c r="E43" s="136"/>
      <c r="F43" s="137"/>
      <c r="G43" s="138"/>
      <c r="H43" s="131"/>
    </row>
    <row r="44" spans="1:12" s="132" customFormat="1" ht="15" customHeight="1">
      <c r="A44" s="133"/>
      <c r="B44" s="134"/>
      <c r="C44" s="134"/>
      <c r="D44" s="135"/>
      <c r="E44" s="136"/>
      <c r="F44" s="137"/>
      <c r="G44" s="138"/>
      <c r="H44" s="131"/>
    </row>
    <row r="45" spans="1:12" s="132" customFormat="1" ht="15" customHeight="1" thickBot="1">
      <c r="A45" s="139"/>
      <c r="B45" s="140"/>
      <c r="C45" s="140"/>
      <c r="D45" s="141"/>
      <c r="E45" s="142"/>
      <c r="F45" s="143"/>
      <c r="G45" s="144"/>
      <c r="H45" s="131"/>
    </row>
    <row r="46" spans="1:12" s="2" customFormat="1" ht="20.100000000000001" customHeight="1" thickTop="1" thickBot="1">
      <c r="A46" s="55" t="s">
        <v>65</v>
      </c>
      <c r="B46" s="309" t="s">
        <v>66</v>
      </c>
      <c r="C46" s="310"/>
      <c r="D46" s="311"/>
      <c r="E46" s="56"/>
      <c r="F46" s="57"/>
      <c r="G46" s="58"/>
      <c r="H46" s="17"/>
    </row>
    <row r="47" spans="1:12" s="2" customFormat="1" ht="20.100000000000001" customHeight="1" thickTop="1" thickBot="1">
      <c r="A47" s="54" t="s">
        <v>67</v>
      </c>
      <c r="B47" s="312" t="str">
        <f>'100 Series'!B50</f>
        <v>Hourly Rate for repairs and authorized service outside of contractual obligations</v>
      </c>
      <c r="C47" s="313"/>
      <c r="D47" s="313"/>
      <c r="E47" s="313"/>
      <c r="F47" s="314"/>
      <c r="G47" s="130">
        <f>Extras!F50</f>
        <v>0</v>
      </c>
      <c r="H47" s="17"/>
    </row>
    <row r="48" spans="1:12" s="2" customFormat="1" ht="15" customHeight="1" thickTop="1">
      <c r="A48" s="61"/>
      <c r="B48" s="17"/>
      <c r="C48" s="17"/>
      <c r="D48" s="17"/>
      <c r="E48" s="17"/>
      <c r="F48" s="17"/>
      <c r="G48" s="18"/>
      <c r="H48" s="17"/>
    </row>
    <row r="49" spans="1:8" s="50" customFormat="1" ht="20.100000000000001" customHeight="1">
      <c r="A49" s="288" t="s">
        <v>15</v>
      </c>
      <c r="B49" s="280"/>
      <c r="C49" s="280"/>
      <c r="D49" s="280"/>
      <c r="E49" s="280"/>
      <c r="F49" s="280"/>
      <c r="G49" s="289"/>
      <c r="H49" s="119"/>
    </row>
    <row r="50" spans="1:8" s="2" customFormat="1" ht="15" customHeight="1">
      <c r="A50" s="302" t="s">
        <v>110</v>
      </c>
      <c r="B50" s="265"/>
      <c r="C50" s="265"/>
      <c r="D50" s="265"/>
      <c r="E50" s="265"/>
      <c r="F50" s="265"/>
      <c r="G50" s="303"/>
      <c r="H50" s="17"/>
    </row>
    <row r="51" spans="1:8" s="2" customFormat="1" ht="15" customHeight="1">
      <c r="A51" s="302" t="s">
        <v>111</v>
      </c>
      <c r="B51" s="265"/>
      <c r="C51" s="265"/>
      <c r="D51" s="265"/>
      <c r="E51" s="265"/>
      <c r="F51" s="265"/>
      <c r="G51" s="303"/>
      <c r="H51" s="17"/>
    </row>
    <row r="52" spans="1:8" s="2" customFormat="1" ht="15" customHeight="1">
      <c r="A52" s="302" t="s">
        <v>112</v>
      </c>
      <c r="B52" s="265"/>
      <c r="C52" s="265"/>
      <c r="D52" s="265"/>
      <c r="E52" s="265"/>
      <c r="F52" s="265"/>
      <c r="G52" s="303"/>
      <c r="H52" s="17"/>
    </row>
    <row r="53" spans="1:8" s="2" customFormat="1" ht="15" customHeight="1">
      <c r="A53" s="304" t="s">
        <v>113</v>
      </c>
      <c r="B53" s="268"/>
      <c r="C53" s="268"/>
      <c r="D53" s="268"/>
      <c r="E53" s="268"/>
      <c r="F53" s="268"/>
      <c r="G53" s="305"/>
      <c r="H53" s="17"/>
    </row>
    <row r="54" spans="1:8" s="2" customFormat="1" ht="15" customHeight="1">
      <c r="A54" s="304" t="s">
        <v>114</v>
      </c>
      <c r="B54" s="268"/>
      <c r="C54" s="268"/>
      <c r="D54" s="268"/>
      <c r="E54" s="268"/>
      <c r="F54" s="268"/>
      <c r="G54" s="305"/>
      <c r="H54" s="17"/>
    </row>
    <row r="55" spans="1:8" s="2" customFormat="1" ht="15" customHeight="1">
      <c r="A55" s="302" t="s">
        <v>116</v>
      </c>
      <c r="B55" s="265"/>
      <c r="C55" s="265"/>
      <c r="D55" s="265"/>
      <c r="E55" s="265"/>
      <c r="F55" s="265"/>
      <c r="G55" s="303"/>
      <c r="H55" s="17"/>
    </row>
    <row r="56" spans="1:8" s="2" customFormat="1" ht="15" customHeight="1">
      <c r="A56" s="302" t="s">
        <v>117</v>
      </c>
      <c r="B56" s="265"/>
      <c r="C56" s="265"/>
      <c r="D56" s="265"/>
      <c r="E56" s="265"/>
      <c r="F56" s="265"/>
      <c r="G56" s="303"/>
      <c r="H56" s="17"/>
    </row>
    <row r="57" spans="1:8" s="2" customFormat="1" ht="15" customHeight="1">
      <c r="A57" s="302" t="s">
        <v>118</v>
      </c>
      <c r="B57" s="265"/>
      <c r="C57" s="265"/>
      <c r="D57" s="265"/>
      <c r="E57" s="265"/>
      <c r="F57" s="265"/>
      <c r="G57" s="303"/>
      <c r="H57" s="17"/>
    </row>
    <row r="58" spans="1:8" s="2" customFormat="1" ht="15" customHeight="1">
      <c r="A58" s="304" t="s">
        <v>119</v>
      </c>
      <c r="B58" s="268"/>
      <c r="C58" s="268"/>
      <c r="D58" s="268"/>
      <c r="E58" s="268"/>
      <c r="F58" s="268"/>
      <c r="G58" s="305"/>
      <c r="H58" s="17"/>
    </row>
    <row r="59" spans="1:8" s="2" customFormat="1">
      <c r="A59" s="61"/>
      <c r="B59" s="17"/>
      <c r="C59" s="17"/>
      <c r="D59" s="17"/>
      <c r="E59" s="10"/>
      <c r="F59" s="10"/>
      <c r="G59" s="14"/>
      <c r="H59" s="17"/>
    </row>
    <row r="60" spans="1:8" s="2" customFormat="1">
      <c r="A60" s="61"/>
      <c r="B60" s="17"/>
      <c r="C60" s="17"/>
      <c r="D60" s="17"/>
      <c r="E60" s="10"/>
      <c r="F60" s="10"/>
      <c r="G60" s="14"/>
      <c r="H60" s="17"/>
    </row>
    <row r="61" spans="1:8" s="2" customFormat="1">
      <c r="A61" s="61"/>
      <c r="B61" s="17"/>
      <c r="C61" s="17"/>
      <c r="D61" s="17"/>
      <c r="E61" s="10"/>
      <c r="F61" s="10"/>
      <c r="G61" s="14"/>
      <c r="H61" s="17"/>
    </row>
    <row r="62" spans="1:8" s="2" customFormat="1">
      <c r="A62" s="61"/>
      <c r="B62" s="17"/>
      <c r="C62" s="17"/>
      <c r="D62" s="17"/>
      <c r="E62" s="10"/>
      <c r="F62" s="10"/>
      <c r="G62" s="14"/>
      <c r="H62" s="17"/>
    </row>
    <row r="63" spans="1:8" s="2" customFormat="1">
      <c r="A63" s="61"/>
      <c r="B63" s="17"/>
      <c r="C63" s="17"/>
      <c r="D63" s="306" t="s">
        <v>19</v>
      </c>
      <c r="E63" s="306"/>
      <c r="F63" s="306"/>
      <c r="G63" s="14"/>
      <c r="H63" s="17"/>
    </row>
    <row r="64" spans="1:8" s="2" customFormat="1">
      <c r="A64" s="61"/>
      <c r="B64" s="17"/>
      <c r="C64" s="17"/>
      <c r="D64" s="17"/>
      <c r="E64" s="10"/>
      <c r="F64" s="10"/>
      <c r="G64" s="14"/>
      <c r="H64" s="17"/>
    </row>
    <row r="65" spans="1:8" s="2" customFormat="1" ht="15" customHeight="1">
      <c r="A65" s="61"/>
      <c r="B65" s="17"/>
      <c r="C65" s="17"/>
      <c r="D65" s="17"/>
      <c r="E65" s="10"/>
      <c r="F65" s="10"/>
      <c r="G65" s="14"/>
      <c r="H65" s="17"/>
    </row>
    <row r="66" spans="1:8" s="2" customFormat="1">
      <c r="A66" s="61"/>
      <c r="B66" s="17"/>
      <c r="C66" s="17"/>
      <c r="D66" s="306" t="s">
        <v>68</v>
      </c>
      <c r="E66" s="306"/>
      <c r="F66" s="306"/>
      <c r="G66" s="14"/>
      <c r="H66" s="17"/>
    </row>
    <row r="67" spans="1:8" s="2" customFormat="1">
      <c r="A67" s="61"/>
      <c r="B67" s="17"/>
      <c r="C67" s="17"/>
      <c r="D67" s="17"/>
      <c r="E67" s="10"/>
      <c r="F67" s="10"/>
      <c r="G67" s="14"/>
      <c r="H67" s="17"/>
    </row>
    <row r="68" spans="1:8" s="2" customFormat="1" ht="15.75">
      <c r="A68" s="61"/>
      <c r="B68" s="263" t="s">
        <v>72</v>
      </c>
      <c r="C68" s="263"/>
      <c r="D68" s="63">
        <v>30</v>
      </c>
      <c r="E68" s="263" t="s">
        <v>108</v>
      </c>
      <c r="F68" s="263"/>
      <c r="G68" s="65"/>
      <c r="H68" s="17"/>
    </row>
    <row r="69" spans="1:8" s="2" customFormat="1" ht="15" customHeight="1" thickBot="1">
      <c r="A69" s="51"/>
      <c r="B69" s="52"/>
      <c r="C69" s="53"/>
      <c r="D69" s="52"/>
      <c r="E69" s="52"/>
      <c r="F69" s="15"/>
      <c r="G69" s="16"/>
      <c r="H69" s="17"/>
    </row>
    <row r="70" spans="1:8" s="2" customFormat="1" ht="15" customHeight="1" thickTop="1" thickBot="1">
      <c r="A70" s="51"/>
      <c r="B70" s="52"/>
      <c r="C70" s="53"/>
      <c r="D70" s="52"/>
      <c r="E70" s="52"/>
      <c r="F70" s="15"/>
      <c r="G70" s="16"/>
      <c r="H70" s="17"/>
    </row>
    <row r="71" spans="1:8" ht="20.100000000000001" customHeight="1" thickTop="1" thickBot="1">
      <c r="A71" s="44"/>
      <c r="B71" s="274" t="s">
        <v>64</v>
      </c>
      <c r="C71" s="275"/>
      <c r="D71" s="308"/>
      <c r="E71" s="48"/>
      <c r="F71" s="49"/>
      <c r="G71" s="47"/>
    </row>
    <row r="72" spans="1:8" ht="15" customHeight="1" thickTop="1">
      <c r="A72" s="145"/>
      <c r="B72" s="146"/>
      <c r="C72" s="146"/>
      <c r="D72" s="147"/>
      <c r="E72" s="148"/>
      <c r="F72" s="149"/>
      <c r="G72" s="150"/>
      <c r="H72" s="131"/>
    </row>
    <row r="73" spans="1:8" ht="15" customHeight="1">
      <c r="A73" s="133" t="s">
        <v>125</v>
      </c>
      <c r="B73" s="257">
        <v>0</v>
      </c>
      <c r="C73" s="199"/>
      <c r="D73" s="250">
        <v>0</v>
      </c>
      <c r="E73" s="238">
        <f t="shared" ref="E73:E89" si="2">SUM(B73:D73)</f>
        <v>0</v>
      </c>
      <c r="F73" s="239">
        <f t="shared" ref="F73:F91" si="3">F$15*E73</f>
        <v>0</v>
      </c>
      <c r="G73" s="240">
        <f t="shared" ref="G73:G88" si="4">E73+F73</f>
        <v>0</v>
      </c>
      <c r="H73" s="131"/>
    </row>
    <row r="74" spans="1:8" ht="15" customHeight="1">
      <c r="A74" s="133" t="s">
        <v>126</v>
      </c>
      <c r="B74" s="200"/>
      <c r="C74" s="257">
        <v>0</v>
      </c>
      <c r="D74" s="250">
        <v>0</v>
      </c>
      <c r="E74" s="238">
        <f t="shared" si="2"/>
        <v>0</v>
      </c>
      <c r="F74" s="239">
        <f t="shared" si="3"/>
        <v>0</v>
      </c>
      <c r="G74" s="240">
        <f t="shared" si="4"/>
        <v>0</v>
      </c>
      <c r="H74" s="131"/>
    </row>
    <row r="75" spans="1:8" s="132" customFormat="1" ht="15" customHeight="1">
      <c r="A75" s="133"/>
      <c r="B75" s="134"/>
      <c r="C75" s="134"/>
      <c r="D75" s="135"/>
      <c r="E75" s="136"/>
      <c r="F75" s="137"/>
      <c r="G75" s="138"/>
      <c r="H75" s="131"/>
    </row>
    <row r="76" spans="1:8" ht="15" customHeight="1">
      <c r="A76" s="133" t="s">
        <v>127</v>
      </c>
      <c r="B76" s="257">
        <v>0</v>
      </c>
      <c r="C76" s="199"/>
      <c r="D76" s="250">
        <v>0</v>
      </c>
      <c r="E76" s="238">
        <f t="shared" si="2"/>
        <v>0</v>
      </c>
      <c r="F76" s="239">
        <f t="shared" si="3"/>
        <v>0</v>
      </c>
      <c r="G76" s="240">
        <f t="shared" si="4"/>
        <v>0</v>
      </c>
      <c r="H76" s="131"/>
    </row>
    <row r="77" spans="1:8" ht="15" customHeight="1">
      <c r="A77" s="133" t="s">
        <v>128</v>
      </c>
      <c r="B77" s="199"/>
      <c r="C77" s="257">
        <v>0</v>
      </c>
      <c r="D77" s="250">
        <v>0</v>
      </c>
      <c r="E77" s="238">
        <f t="shared" si="2"/>
        <v>0</v>
      </c>
      <c r="F77" s="239">
        <f t="shared" si="3"/>
        <v>0</v>
      </c>
      <c r="G77" s="240">
        <f t="shared" si="4"/>
        <v>0</v>
      </c>
      <c r="H77" s="131"/>
    </row>
    <row r="78" spans="1:8" s="132" customFormat="1" ht="15" customHeight="1">
      <c r="A78" s="133"/>
      <c r="B78" s="134"/>
      <c r="C78" s="134"/>
      <c r="D78" s="135"/>
      <c r="E78" s="136"/>
      <c r="F78" s="137"/>
      <c r="G78" s="138"/>
      <c r="H78" s="131"/>
    </row>
    <row r="79" spans="1:8" ht="15" customHeight="1">
      <c r="A79" s="133" t="s">
        <v>20</v>
      </c>
      <c r="B79" s="257">
        <v>0</v>
      </c>
      <c r="C79" s="199"/>
      <c r="D79" s="250">
        <v>0</v>
      </c>
      <c r="E79" s="238">
        <f t="shared" si="2"/>
        <v>0</v>
      </c>
      <c r="F79" s="239">
        <f t="shared" si="3"/>
        <v>0</v>
      </c>
      <c r="G79" s="240">
        <f t="shared" si="4"/>
        <v>0</v>
      </c>
      <c r="H79" s="131"/>
    </row>
    <row r="80" spans="1:8" ht="15" customHeight="1">
      <c r="A80" s="133" t="s">
        <v>21</v>
      </c>
      <c r="B80" s="199"/>
      <c r="C80" s="257">
        <v>0</v>
      </c>
      <c r="D80" s="250">
        <v>0</v>
      </c>
      <c r="E80" s="238">
        <f t="shared" si="2"/>
        <v>0</v>
      </c>
      <c r="F80" s="239">
        <f t="shared" si="3"/>
        <v>0</v>
      </c>
      <c r="G80" s="240">
        <f t="shared" si="4"/>
        <v>0</v>
      </c>
      <c r="H80" s="131"/>
    </row>
    <row r="81" spans="1:8" s="132" customFormat="1" ht="15" customHeight="1">
      <c r="A81" s="133"/>
      <c r="B81" s="134"/>
      <c r="C81" s="134"/>
      <c r="D81" s="135"/>
      <c r="E81" s="136"/>
      <c r="F81" s="137"/>
      <c r="G81" s="138"/>
      <c r="H81" s="131"/>
    </row>
    <row r="82" spans="1:8" ht="15" customHeight="1">
      <c r="A82" s="133" t="s">
        <v>80</v>
      </c>
      <c r="B82" s="257">
        <v>0</v>
      </c>
      <c r="C82" s="199"/>
      <c r="D82" s="250">
        <v>0</v>
      </c>
      <c r="E82" s="238">
        <f t="shared" si="2"/>
        <v>0</v>
      </c>
      <c r="F82" s="239">
        <f t="shared" si="3"/>
        <v>0</v>
      </c>
      <c r="G82" s="240">
        <f t="shared" si="4"/>
        <v>0</v>
      </c>
      <c r="H82" s="131"/>
    </row>
    <row r="83" spans="1:8" ht="15" customHeight="1">
      <c r="A83" s="133" t="s">
        <v>22</v>
      </c>
      <c r="B83" s="199"/>
      <c r="C83" s="257">
        <v>0</v>
      </c>
      <c r="D83" s="250">
        <v>0</v>
      </c>
      <c r="E83" s="238">
        <f t="shared" si="2"/>
        <v>0</v>
      </c>
      <c r="F83" s="239">
        <f t="shared" si="3"/>
        <v>0</v>
      </c>
      <c r="G83" s="240">
        <f t="shared" si="4"/>
        <v>0</v>
      </c>
      <c r="H83" s="131"/>
    </row>
    <row r="84" spans="1:8" s="132" customFormat="1" ht="15" customHeight="1">
      <c r="A84" s="133"/>
      <c r="B84" s="134"/>
      <c r="C84" s="134"/>
      <c r="D84" s="135"/>
      <c r="E84" s="136"/>
      <c r="F84" s="137"/>
      <c r="G84" s="138"/>
      <c r="H84" s="131"/>
    </row>
    <row r="85" spans="1:8" ht="15" customHeight="1">
      <c r="A85" s="133" t="s">
        <v>70</v>
      </c>
      <c r="B85" s="257">
        <v>0</v>
      </c>
      <c r="C85" s="199"/>
      <c r="D85" s="250">
        <v>0</v>
      </c>
      <c r="E85" s="238">
        <f t="shared" si="2"/>
        <v>0</v>
      </c>
      <c r="F85" s="239">
        <f t="shared" si="3"/>
        <v>0</v>
      </c>
      <c r="G85" s="240">
        <f t="shared" si="4"/>
        <v>0</v>
      </c>
      <c r="H85" s="131"/>
    </row>
    <row r="86" spans="1:8" ht="15" customHeight="1">
      <c r="A86" s="133" t="s">
        <v>71</v>
      </c>
      <c r="B86" s="199"/>
      <c r="C86" s="257">
        <v>0</v>
      </c>
      <c r="D86" s="250">
        <v>0</v>
      </c>
      <c r="E86" s="238">
        <f t="shared" si="2"/>
        <v>0</v>
      </c>
      <c r="F86" s="239">
        <f t="shared" si="3"/>
        <v>0</v>
      </c>
      <c r="G86" s="240">
        <f t="shared" si="4"/>
        <v>0</v>
      </c>
      <c r="H86" s="131"/>
    </row>
    <row r="87" spans="1:8" s="132" customFormat="1" ht="15" customHeight="1">
      <c r="A87" s="133"/>
      <c r="B87" s="134"/>
      <c r="C87" s="134"/>
      <c r="D87" s="135"/>
      <c r="E87" s="136"/>
      <c r="F87" s="137"/>
      <c r="G87" s="138"/>
      <c r="H87" s="131"/>
    </row>
    <row r="88" spans="1:8" ht="15" customHeight="1">
      <c r="A88" s="133" t="s">
        <v>23</v>
      </c>
      <c r="B88" s="257">
        <v>0</v>
      </c>
      <c r="C88" s="199"/>
      <c r="D88" s="250">
        <v>0</v>
      </c>
      <c r="E88" s="238">
        <f t="shared" si="2"/>
        <v>0</v>
      </c>
      <c r="F88" s="239">
        <f t="shared" si="3"/>
        <v>0</v>
      </c>
      <c r="G88" s="240">
        <f t="shared" si="4"/>
        <v>0</v>
      </c>
      <c r="H88" s="131"/>
    </row>
    <row r="89" spans="1:8" ht="15" customHeight="1">
      <c r="A89" s="133" t="s">
        <v>24</v>
      </c>
      <c r="B89" s="199"/>
      <c r="C89" s="257">
        <v>0</v>
      </c>
      <c r="D89" s="250">
        <v>0</v>
      </c>
      <c r="E89" s="238">
        <f t="shared" si="2"/>
        <v>0</v>
      </c>
      <c r="F89" s="239">
        <f t="shared" si="3"/>
        <v>0</v>
      </c>
      <c r="G89" s="240">
        <f>E89+F89</f>
        <v>0</v>
      </c>
      <c r="H89" s="131"/>
    </row>
    <row r="90" spans="1:8" s="132" customFormat="1" ht="15" customHeight="1">
      <c r="A90" s="133"/>
      <c r="B90" s="134"/>
      <c r="C90" s="134"/>
      <c r="D90" s="135"/>
      <c r="E90" s="136"/>
      <c r="F90" s="137"/>
      <c r="G90" s="138"/>
      <c r="H90" s="131"/>
    </row>
    <row r="91" spans="1:8" ht="15" customHeight="1">
      <c r="A91" s="133" t="s">
        <v>25</v>
      </c>
      <c r="B91" s="258">
        <v>0</v>
      </c>
      <c r="C91" s="199"/>
      <c r="D91" s="237">
        <v>0</v>
      </c>
      <c r="E91" s="238">
        <f t="shared" ref="E91:E92" si="5">SUM(B91:D91)</f>
        <v>0</v>
      </c>
      <c r="F91" s="239">
        <f t="shared" si="3"/>
        <v>0</v>
      </c>
      <c r="G91" s="240">
        <f>E91+F91</f>
        <v>0</v>
      </c>
      <c r="H91" s="131"/>
    </row>
    <row r="92" spans="1:8" s="2" customFormat="1" ht="15" customHeight="1">
      <c r="A92" s="133" t="s">
        <v>26</v>
      </c>
      <c r="B92" s="199"/>
      <c r="C92" s="257">
        <v>0</v>
      </c>
      <c r="D92" s="237">
        <v>0</v>
      </c>
      <c r="E92" s="238">
        <f t="shared" si="5"/>
        <v>0</v>
      </c>
      <c r="F92" s="239">
        <f t="shared" ref="F92" si="6">F$15*E92</f>
        <v>0</v>
      </c>
      <c r="G92" s="240">
        <f>E92+F92</f>
        <v>0</v>
      </c>
      <c r="H92" s="202"/>
    </row>
    <row r="93" spans="1:8" s="132" customFormat="1" ht="15" customHeight="1">
      <c r="A93" s="133"/>
      <c r="B93" s="259"/>
      <c r="C93" s="199"/>
      <c r="D93" s="135"/>
      <c r="E93" s="183"/>
      <c r="F93" s="184"/>
      <c r="G93" s="185"/>
      <c r="H93" s="131"/>
    </row>
    <row r="94" spans="1:8" s="132" customFormat="1" ht="15" customHeight="1">
      <c r="A94" s="133"/>
      <c r="B94" s="200"/>
      <c r="C94" s="199"/>
      <c r="D94" s="135"/>
      <c r="E94" s="183"/>
      <c r="F94" s="184"/>
      <c r="G94" s="185"/>
      <c r="H94" s="131"/>
    </row>
    <row r="95" spans="1:8" s="132" customFormat="1" ht="15" customHeight="1">
      <c r="A95" s="133"/>
      <c r="B95" s="134"/>
      <c r="C95" s="134"/>
      <c r="D95" s="135"/>
      <c r="E95" s="136"/>
      <c r="F95" s="137"/>
      <c r="G95" s="138"/>
      <c r="H95" s="131"/>
    </row>
    <row r="96" spans="1:8" s="132" customFormat="1" ht="15" customHeight="1">
      <c r="A96" s="133"/>
      <c r="B96" s="199"/>
      <c r="C96" s="199"/>
      <c r="D96" s="135"/>
      <c r="E96" s="183"/>
      <c r="F96" s="184"/>
      <c r="G96" s="185"/>
      <c r="H96" s="131"/>
    </row>
    <row r="97" spans="1:8" s="132" customFormat="1" ht="15" customHeight="1">
      <c r="A97" s="133"/>
      <c r="B97" s="199"/>
      <c r="C97" s="199"/>
      <c r="D97" s="135"/>
      <c r="E97" s="183"/>
      <c r="F97" s="184"/>
      <c r="G97" s="185"/>
      <c r="H97" s="131"/>
    </row>
    <row r="98" spans="1:8" s="132" customFormat="1" ht="15" customHeight="1">
      <c r="A98" s="133"/>
      <c r="B98" s="134"/>
      <c r="C98" s="134"/>
      <c r="D98" s="135"/>
      <c r="E98" s="136"/>
      <c r="F98" s="137"/>
      <c r="G98" s="138"/>
      <c r="H98" s="131"/>
    </row>
    <row r="99" spans="1:8" s="132" customFormat="1" ht="15" customHeight="1" thickBot="1">
      <c r="A99" s="139"/>
      <c r="B99" s="140"/>
      <c r="C99" s="140"/>
      <c r="D99" s="141"/>
      <c r="E99" s="142"/>
      <c r="F99" s="143"/>
      <c r="G99" s="144"/>
      <c r="H99" s="131"/>
    </row>
    <row r="100" spans="1:8" s="2" customFormat="1" ht="20.100000000000001" customHeight="1" thickTop="1" thickBot="1">
      <c r="A100" s="55" t="s">
        <v>65</v>
      </c>
      <c r="B100" s="309" t="s">
        <v>66</v>
      </c>
      <c r="C100" s="310"/>
      <c r="D100" s="311"/>
      <c r="E100" s="56"/>
      <c r="F100" s="57"/>
      <c r="G100" s="58"/>
      <c r="H100" s="17"/>
    </row>
    <row r="101" spans="1:8" s="2" customFormat="1" ht="20.100000000000001" customHeight="1" thickTop="1" thickBot="1">
      <c r="A101" s="54" t="s">
        <v>67</v>
      </c>
      <c r="B101" s="312" t="str">
        <f>'100 Series'!B50</f>
        <v>Hourly Rate for repairs and authorized service outside of contractual obligations</v>
      </c>
      <c r="C101" s="313"/>
      <c r="D101" s="313"/>
      <c r="E101" s="313"/>
      <c r="F101" s="314"/>
      <c r="G101" s="130">
        <f>Extras!F50</f>
        <v>0</v>
      </c>
      <c r="H101" s="17"/>
    </row>
    <row r="102" spans="1:8" s="2" customFormat="1" ht="15" customHeight="1" thickTop="1">
      <c r="A102" s="61"/>
      <c r="B102" s="17"/>
      <c r="C102" s="17"/>
      <c r="D102" s="17"/>
      <c r="E102" s="17"/>
      <c r="F102" s="17"/>
      <c r="G102" s="18"/>
      <c r="H102" s="17"/>
    </row>
    <row r="103" spans="1:8" s="50" customFormat="1" ht="20.100000000000001" customHeight="1">
      <c r="A103" s="288" t="s">
        <v>15</v>
      </c>
      <c r="B103" s="280"/>
      <c r="C103" s="280"/>
      <c r="D103" s="280"/>
      <c r="E103" s="280"/>
      <c r="F103" s="280"/>
      <c r="G103" s="289"/>
      <c r="H103" s="119"/>
    </row>
    <row r="104" spans="1:8" s="2" customFormat="1" ht="15" customHeight="1">
      <c r="A104" s="302" t="s">
        <v>110</v>
      </c>
      <c r="B104" s="265"/>
      <c r="C104" s="265"/>
      <c r="D104" s="265"/>
      <c r="E104" s="265"/>
      <c r="F104" s="265"/>
      <c r="G104" s="303"/>
      <c r="H104" s="17"/>
    </row>
    <row r="105" spans="1:8" s="2" customFormat="1" ht="15" customHeight="1">
      <c r="A105" s="302" t="s">
        <v>111</v>
      </c>
      <c r="B105" s="265"/>
      <c r="C105" s="265"/>
      <c r="D105" s="265"/>
      <c r="E105" s="265"/>
      <c r="F105" s="265"/>
      <c r="G105" s="303"/>
      <c r="H105" s="17"/>
    </row>
    <row r="106" spans="1:8" s="2" customFormat="1" ht="15" customHeight="1">
      <c r="A106" s="302" t="s">
        <v>112</v>
      </c>
      <c r="B106" s="265"/>
      <c r="C106" s="265"/>
      <c r="D106" s="265"/>
      <c r="E106" s="265"/>
      <c r="F106" s="265"/>
      <c r="G106" s="303"/>
      <c r="H106" s="17"/>
    </row>
    <row r="107" spans="1:8" s="2" customFormat="1" ht="15" customHeight="1">
      <c r="A107" s="304" t="s">
        <v>113</v>
      </c>
      <c r="B107" s="268"/>
      <c r="C107" s="268"/>
      <c r="D107" s="268"/>
      <c r="E107" s="268"/>
      <c r="F107" s="268"/>
      <c r="G107" s="305"/>
      <c r="H107" s="17"/>
    </row>
    <row r="108" spans="1:8" s="2" customFormat="1" ht="15" customHeight="1">
      <c r="A108" s="304" t="s">
        <v>114</v>
      </c>
      <c r="B108" s="268"/>
      <c r="C108" s="268"/>
      <c r="D108" s="268"/>
      <c r="E108" s="268"/>
      <c r="F108" s="268"/>
      <c r="G108" s="305"/>
      <c r="H108" s="17"/>
    </row>
    <row r="109" spans="1:8" s="2" customFormat="1" ht="15" customHeight="1">
      <c r="A109" s="302" t="s">
        <v>116</v>
      </c>
      <c r="B109" s="265"/>
      <c r="C109" s="265"/>
      <c r="D109" s="265"/>
      <c r="E109" s="265"/>
      <c r="F109" s="265"/>
      <c r="G109" s="303"/>
      <c r="H109" s="17"/>
    </row>
    <row r="110" spans="1:8" s="2" customFormat="1" ht="15" customHeight="1">
      <c r="A110" s="302" t="s">
        <v>117</v>
      </c>
      <c r="B110" s="265"/>
      <c r="C110" s="265"/>
      <c r="D110" s="265"/>
      <c r="E110" s="265"/>
      <c r="F110" s="265"/>
      <c r="G110" s="303"/>
      <c r="H110" s="17"/>
    </row>
    <row r="111" spans="1:8" s="2" customFormat="1" ht="15" customHeight="1">
      <c r="A111" s="302" t="s">
        <v>118</v>
      </c>
      <c r="B111" s="265"/>
      <c r="C111" s="265"/>
      <c r="D111" s="265"/>
      <c r="E111" s="265"/>
      <c r="F111" s="265"/>
      <c r="G111" s="303"/>
      <c r="H111" s="17"/>
    </row>
    <row r="112" spans="1:8" s="2" customFormat="1" ht="15" customHeight="1">
      <c r="A112" s="304" t="s">
        <v>119</v>
      </c>
      <c r="B112" s="268"/>
      <c r="C112" s="268"/>
      <c r="D112" s="268"/>
      <c r="E112" s="268"/>
      <c r="F112" s="268"/>
      <c r="G112" s="305"/>
      <c r="H112" s="17"/>
    </row>
    <row r="113" spans="1:8" s="2" customFormat="1">
      <c r="A113" s="61"/>
      <c r="B113" s="17"/>
      <c r="C113" s="17"/>
      <c r="D113" s="17"/>
      <c r="E113" s="10"/>
      <c r="F113" s="10"/>
      <c r="G113" s="14"/>
      <c r="H113" s="17"/>
    </row>
    <row r="114" spans="1:8" s="2" customFormat="1">
      <c r="A114" s="61"/>
      <c r="B114" s="17"/>
      <c r="C114" s="17"/>
      <c r="D114" s="17"/>
      <c r="E114" s="10"/>
      <c r="F114" s="10"/>
      <c r="G114" s="14"/>
      <c r="H114" s="17"/>
    </row>
    <row r="115" spans="1:8" s="2" customFormat="1">
      <c r="A115" s="61"/>
      <c r="B115" s="17"/>
      <c r="C115" s="17"/>
      <c r="D115" s="306" t="s">
        <v>19</v>
      </c>
      <c r="E115" s="306"/>
      <c r="F115" s="306"/>
      <c r="G115" s="14"/>
      <c r="H115" s="17"/>
    </row>
    <row r="116" spans="1:8" s="2" customFormat="1">
      <c r="A116" s="61"/>
      <c r="B116" s="17"/>
      <c r="C116" s="17"/>
      <c r="D116" s="17"/>
      <c r="E116" s="10"/>
      <c r="F116" s="10"/>
      <c r="G116" s="14"/>
      <c r="H116" s="17"/>
    </row>
    <row r="117" spans="1:8" s="2" customFormat="1" ht="15" customHeight="1">
      <c r="A117" s="61"/>
      <c r="B117" s="17"/>
      <c r="C117" s="17"/>
      <c r="D117" s="17"/>
      <c r="E117" s="10"/>
      <c r="F117" s="10"/>
      <c r="G117" s="14"/>
      <c r="H117" s="17"/>
    </row>
    <row r="118" spans="1:8" s="2" customFormat="1">
      <c r="A118" s="61"/>
      <c r="B118" s="17"/>
      <c r="C118" s="17"/>
      <c r="D118" s="306" t="s">
        <v>68</v>
      </c>
      <c r="E118" s="306"/>
      <c r="F118" s="306"/>
      <c r="G118" s="14"/>
      <c r="H118" s="17"/>
    </row>
    <row r="119" spans="1:8" s="2" customFormat="1">
      <c r="A119" s="61"/>
      <c r="B119" s="17"/>
      <c r="C119" s="17"/>
      <c r="D119" s="17"/>
      <c r="E119" s="10"/>
      <c r="F119" s="10"/>
      <c r="G119" s="14"/>
      <c r="H119" s="17"/>
    </row>
    <row r="120" spans="1:8" s="2" customFormat="1" ht="15.75">
      <c r="A120" s="61"/>
      <c r="B120" s="263" t="s">
        <v>72</v>
      </c>
      <c r="C120" s="263"/>
      <c r="D120" s="63">
        <v>30</v>
      </c>
      <c r="E120" s="263" t="s">
        <v>108</v>
      </c>
      <c r="F120" s="263"/>
      <c r="G120" s="65"/>
      <c r="H120" s="17"/>
    </row>
    <row r="121" spans="1:8" s="2" customFormat="1" ht="15" customHeight="1" thickBot="1">
      <c r="A121" s="51"/>
      <c r="B121" s="52"/>
      <c r="C121" s="53"/>
      <c r="D121" s="52"/>
      <c r="E121" s="52"/>
      <c r="F121" s="15"/>
      <c r="G121" s="16"/>
      <c r="H121" s="17"/>
    </row>
    <row r="122" spans="1:8" s="2" customFormat="1" ht="15.75" thickTop="1">
      <c r="A122" s="17"/>
      <c r="B122" s="17"/>
      <c r="C122" s="17"/>
      <c r="D122" s="17"/>
      <c r="E122" s="17"/>
      <c r="F122" s="17"/>
      <c r="G122" s="17"/>
      <c r="H122" s="17"/>
    </row>
  </sheetData>
  <sheetProtection selectLockedCells="1" selectUnlockedCells="1"/>
  <mergeCells count="40">
    <mergeCell ref="A52:G52"/>
    <mergeCell ref="A53:G53"/>
    <mergeCell ref="A54:G54"/>
    <mergeCell ref="A55:G55"/>
    <mergeCell ref="B68:C68"/>
    <mergeCell ref="E68:F68"/>
    <mergeCell ref="A56:G56"/>
    <mergeCell ref="A57:G57"/>
    <mergeCell ref="A58:G58"/>
    <mergeCell ref="D63:F63"/>
    <mergeCell ref="D66:F66"/>
    <mergeCell ref="F1:G1"/>
    <mergeCell ref="A2:G2"/>
    <mergeCell ref="E7:F7"/>
    <mergeCell ref="E8:F8"/>
    <mergeCell ref="A51:G51"/>
    <mergeCell ref="A108:G108"/>
    <mergeCell ref="E9:F9"/>
    <mergeCell ref="B11:D11"/>
    <mergeCell ref="B17:D17"/>
    <mergeCell ref="B71:D71"/>
    <mergeCell ref="B100:D100"/>
    <mergeCell ref="A103:G103"/>
    <mergeCell ref="A104:G104"/>
    <mergeCell ref="A105:G105"/>
    <mergeCell ref="A106:G106"/>
    <mergeCell ref="A107:G107"/>
    <mergeCell ref="B101:F101"/>
    <mergeCell ref="B46:D46"/>
    <mergeCell ref="B47:F47"/>
    <mergeCell ref="A49:G49"/>
    <mergeCell ref="A50:G50"/>
    <mergeCell ref="A109:G109"/>
    <mergeCell ref="A110:G110"/>
    <mergeCell ref="A111:G111"/>
    <mergeCell ref="A112:G112"/>
    <mergeCell ref="E120:F120"/>
    <mergeCell ref="B120:C120"/>
    <mergeCell ref="D115:F115"/>
    <mergeCell ref="D118:F118"/>
  </mergeCells>
  <phoneticPr fontId="14" type="noConversion"/>
  <printOptions horizontalCentered="1"/>
  <pageMargins left="0.25" right="0.25" top="0.5" bottom="0.25" header="0.31496062992126" footer="0.31496062992126"/>
  <pageSetup paperSize="5" scale="9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A8531-FCAC-44ED-BC5C-6B4185CC2C94}">
  <sheetPr>
    <pageSetUpPr fitToPage="1"/>
  </sheetPr>
  <dimension ref="A1:I127"/>
  <sheetViews>
    <sheetView view="pageBreakPreview" zoomScaleNormal="75" zoomScaleSheetLayoutView="100" workbookViewId="0">
      <selection activeCell="B4" sqref="B4:C4"/>
    </sheetView>
  </sheetViews>
  <sheetFormatPr defaultRowHeight="15"/>
  <cols>
    <col min="1" max="1" width="15.77734375" customWidth="1"/>
    <col min="2" max="5" width="10.77734375" customWidth="1"/>
    <col min="6" max="6" width="12.77734375" customWidth="1"/>
    <col min="7" max="7" width="14.77734375" customWidth="1"/>
    <col min="8" max="8" width="12.77734375" customWidth="1"/>
  </cols>
  <sheetData>
    <row r="1" spans="1:8" ht="15" customHeight="1" thickTop="1">
      <c r="A1" s="285" t="s">
        <v>1</v>
      </c>
      <c r="B1" s="286"/>
      <c r="C1" s="286"/>
      <c r="D1" s="286"/>
      <c r="E1" s="286"/>
      <c r="F1" s="286"/>
      <c r="G1" s="286"/>
      <c r="H1" s="287"/>
    </row>
    <row r="2" spans="1:8" ht="19.899999999999999" customHeight="1">
      <c r="A2" s="288" t="s">
        <v>16</v>
      </c>
      <c r="B2" s="280"/>
      <c r="C2" s="280"/>
      <c r="D2" s="280"/>
      <c r="E2" s="280"/>
      <c r="F2" s="280"/>
      <c r="G2" s="280"/>
      <c r="H2" s="289"/>
    </row>
    <row r="3" spans="1:8" ht="15" customHeight="1">
      <c r="A3" s="290"/>
      <c r="B3" s="291"/>
      <c r="C3" s="291"/>
      <c r="D3" s="291"/>
      <c r="E3" s="291"/>
      <c r="F3" s="291"/>
      <c r="G3" s="291"/>
      <c r="H3" s="292"/>
    </row>
    <row r="4" spans="1:8" ht="15" customHeight="1">
      <c r="A4" s="95" t="s">
        <v>12</v>
      </c>
      <c r="B4" s="300" t="str">
        <f>'800 Series'!B4</f>
        <v>Merkley Oaks</v>
      </c>
      <c r="C4" s="300"/>
      <c r="D4" s="59"/>
      <c r="E4" s="11"/>
      <c r="F4" s="94" t="s">
        <v>0</v>
      </c>
      <c r="G4" s="151">
        <f>'100 Series'!G4</f>
        <v>45748</v>
      </c>
      <c r="H4" s="35"/>
    </row>
    <row r="5" spans="1:8" ht="15" customHeight="1">
      <c r="A5" s="95" t="s">
        <v>11</v>
      </c>
      <c r="B5" s="301" t="s">
        <v>83</v>
      </c>
      <c r="C5" s="301"/>
      <c r="D5" s="10"/>
      <c r="E5" s="10"/>
      <c r="F5" s="94" t="s">
        <v>2</v>
      </c>
      <c r="G5" s="151" t="str">
        <f>'800 Series'!F5</f>
        <v>XXX - XXX</v>
      </c>
      <c r="H5" s="12"/>
    </row>
    <row r="6" spans="1:8" ht="15" customHeight="1">
      <c r="A6" s="95"/>
      <c r="B6" s="10" t="s">
        <v>1</v>
      </c>
      <c r="C6" s="10"/>
      <c r="D6" s="10"/>
      <c r="E6" s="10"/>
      <c r="F6" s="94"/>
      <c r="G6" s="246"/>
      <c r="H6" s="60"/>
    </row>
    <row r="7" spans="1:8" ht="15" customHeight="1">
      <c r="A7" s="95" t="s">
        <v>13</v>
      </c>
      <c r="B7" s="152" t="str">
        <f>'100 Series'!B7</f>
        <v>T. B. A.</v>
      </c>
      <c r="C7" s="59"/>
      <c r="D7" s="59"/>
      <c r="E7" s="13"/>
      <c r="F7" s="317"/>
      <c r="G7" s="317"/>
      <c r="H7" s="18"/>
    </row>
    <row r="8" spans="1:8" ht="15" customHeight="1">
      <c r="A8" s="95"/>
      <c r="B8" s="245"/>
      <c r="C8" s="59"/>
      <c r="D8" s="59"/>
      <c r="E8" s="10"/>
      <c r="F8" s="318" t="str">
        <f>'100 Series'!F8</f>
        <v>CONTRACT PERIOD :</v>
      </c>
      <c r="G8" s="318"/>
      <c r="H8" s="14"/>
    </row>
    <row r="9" spans="1:8" ht="15" customHeight="1">
      <c r="A9" s="95" t="s">
        <v>14</v>
      </c>
      <c r="B9" s="152" t="str">
        <f>'100 Series'!B9</f>
        <v xml:space="preserve"> A - 12</v>
      </c>
      <c r="C9" s="59"/>
      <c r="D9" s="10"/>
      <c r="E9" s="10"/>
      <c r="F9" s="319" t="str">
        <f>'100 Series'!F9</f>
        <v>April 1, 2025 to March 31, 2026</v>
      </c>
      <c r="G9" s="319"/>
      <c r="H9" s="86"/>
    </row>
    <row r="10" spans="1:8" ht="15" customHeight="1" thickBot="1">
      <c r="A10" s="124"/>
      <c r="B10" s="125"/>
      <c r="C10" s="126"/>
      <c r="D10" s="126"/>
      <c r="E10" s="126"/>
      <c r="F10" s="126"/>
      <c r="G10" s="126"/>
      <c r="H10" s="127"/>
    </row>
    <row r="11" spans="1:8" ht="20.100000000000001" customHeight="1" thickTop="1" thickBot="1">
      <c r="A11" s="120" t="s">
        <v>6</v>
      </c>
      <c r="B11" s="320" t="s">
        <v>109</v>
      </c>
      <c r="C11" s="321"/>
      <c r="D11" s="321"/>
      <c r="E11" s="322"/>
      <c r="F11" s="121" t="s">
        <v>4</v>
      </c>
      <c r="G11" s="122" t="s">
        <v>17</v>
      </c>
      <c r="H11" s="123" t="s">
        <v>5</v>
      </c>
    </row>
    <row r="12" spans="1:8" ht="15" customHeight="1" thickTop="1">
      <c r="A12" s="19"/>
      <c r="B12" s="42" t="s">
        <v>81</v>
      </c>
      <c r="C12" s="43" t="s">
        <v>82</v>
      </c>
      <c r="D12" s="43" t="s">
        <v>89</v>
      </c>
      <c r="E12" s="43" t="s">
        <v>18</v>
      </c>
      <c r="F12" s="20"/>
      <c r="G12" s="21"/>
      <c r="H12" s="22"/>
    </row>
    <row r="13" spans="1:8" ht="15" customHeight="1">
      <c r="A13" s="23" t="s">
        <v>1</v>
      </c>
      <c r="B13" s="92"/>
      <c r="C13" s="29"/>
      <c r="D13" s="29" t="s">
        <v>88</v>
      </c>
      <c r="E13" s="29" t="s">
        <v>27</v>
      </c>
      <c r="F13" s="24"/>
      <c r="G13" s="25"/>
      <c r="H13" s="26"/>
    </row>
    <row r="14" spans="1:8" ht="15" customHeight="1">
      <c r="A14" s="27" t="s">
        <v>7</v>
      </c>
      <c r="B14" s="92" t="s">
        <v>8</v>
      </c>
      <c r="C14" s="29" t="s">
        <v>8</v>
      </c>
      <c r="D14" s="29" t="s">
        <v>8</v>
      </c>
      <c r="E14" s="29" t="s">
        <v>8</v>
      </c>
      <c r="F14" s="24"/>
      <c r="G14" s="25"/>
      <c r="H14" s="26"/>
    </row>
    <row r="15" spans="1:8" s="98" customFormat="1" ht="15" customHeight="1" thickBot="1">
      <c r="A15" s="117"/>
      <c r="B15" s="29" t="s">
        <v>9</v>
      </c>
      <c r="C15" s="29" t="s">
        <v>9</v>
      </c>
      <c r="D15" s="105" t="s">
        <v>9</v>
      </c>
      <c r="E15" s="105" t="s">
        <v>9</v>
      </c>
      <c r="F15" s="24"/>
      <c r="G15" s="89">
        <v>0.13</v>
      </c>
      <c r="H15" s="26"/>
    </row>
    <row r="16" spans="1:8" s="2" customFormat="1" ht="20.100000000000001" customHeight="1" thickTop="1" thickBot="1">
      <c r="A16" s="99" t="s">
        <v>10</v>
      </c>
      <c r="B16" s="112"/>
      <c r="C16" s="112"/>
      <c r="D16" s="113"/>
      <c r="E16" s="113"/>
      <c r="F16" s="114"/>
      <c r="G16" s="115"/>
      <c r="H16" s="116"/>
    </row>
    <row r="17" spans="1:9" ht="20.100000000000001" customHeight="1" thickTop="1" thickBot="1">
      <c r="A17" s="44"/>
      <c r="B17" s="274" t="s">
        <v>56</v>
      </c>
      <c r="C17" s="275"/>
      <c r="D17" s="275"/>
      <c r="E17" s="308"/>
      <c r="F17" s="45"/>
      <c r="G17" s="46"/>
      <c r="H17" s="47"/>
    </row>
    <row r="18" spans="1:9" ht="15" customHeight="1" thickTop="1">
      <c r="A18" s="164"/>
      <c r="B18" s="165"/>
      <c r="C18" s="165"/>
      <c r="D18" s="166"/>
      <c r="E18" s="166"/>
      <c r="F18" s="167"/>
      <c r="G18" s="203"/>
      <c r="H18" s="168"/>
      <c r="I18" s="132"/>
    </row>
    <row r="19" spans="1:9" ht="15" customHeight="1">
      <c r="A19" s="169" t="s">
        <v>32</v>
      </c>
      <c r="B19" s="256">
        <v>0</v>
      </c>
      <c r="C19" s="171"/>
      <c r="D19" s="172"/>
      <c r="E19" s="230">
        <v>0</v>
      </c>
      <c r="F19" s="231">
        <f t="shared" ref="F19:F25" si="0">SUM(B19:E19)</f>
        <v>0</v>
      </c>
      <c r="G19" s="235">
        <f t="shared" ref="G19" si="1">G$15*F19</f>
        <v>0</v>
      </c>
      <c r="H19" s="236">
        <f t="shared" ref="H19" si="2">F19+G19</f>
        <v>0</v>
      </c>
      <c r="I19" s="132"/>
    </row>
    <row r="20" spans="1:9" ht="15" customHeight="1">
      <c r="A20" s="169" t="s">
        <v>33</v>
      </c>
      <c r="B20" s="170"/>
      <c r="C20" s="228">
        <v>0</v>
      </c>
      <c r="D20" s="172"/>
      <c r="E20" s="230">
        <v>0</v>
      </c>
      <c r="F20" s="231">
        <f t="shared" si="0"/>
        <v>0</v>
      </c>
      <c r="G20" s="235">
        <f t="shared" ref="G20:G31" si="3">G$15*F20</f>
        <v>0</v>
      </c>
      <c r="H20" s="236">
        <f t="shared" ref="H20:H30" si="4">F20+G20</f>
        <v>0</v>
      </c>
      <c r="I20" s="132"/>
    </row>
    <row r="21" spans="1:9" ht="15" customHeight="1">
      <c r="A21" s="169" t="s">
        <v>44</v>
      </c>
      <c r="B21" s="228">
        <v>0</v>
      </c>
      <c r="C21" s="171"/>
      <c r="D21" s="172"/>
      <c r="E21" s="230">
        <v>0</v>
      </c>
      <c r="F21" s="231">
        <f t="shared" si="0"/>
        <v>0</v>
      </c>
      <c r="G21" s="235">
        <f t="shared" si="3"/>
        <v>0</v>
      </c>
      <c r="H21" s="236">
        <f t="shared" si="4"/>
        <v>0</v>
      </c>
      <c r="I21" s="132"/>
    </row>
    <row r="22" spans="1:9" ht="15" customHeight="1">
      <c r="A22" s="169" t="s">
        <v>45</v>
      </c>
      <c r="B22" s="171"/>
      <c r="C22" s="228">
        <v>0</v>
      </c>
      <c r="D22" s="172"/>
      <c r="E22" s="230">
        <v>0</v>
      </c>
      <c r="F22" s="231">
        <f t="shared" si="0"/>
        <v>0</v>
      </c>
      <c r="G22" s="235">
        <f t="shared" si="3"/>
        <v>0</v>
      </c>
      <c r="H22" s="236">
        <f t="shared" si="4"/>
        <v>0</v>
      </c>
      <c r="I22" s="132"/>
    </row>
    <row r="23" spans="1:9" ht="15" customHeight="1">
      <c r="A23" s="169" t="s">
        <v>46</v>
      </c>
      <c r="B23" s="228">
        <v>0</v>
      </c>
      <c r="C23" s="171"/>
      <c r="D23" s="172"/>
      <c r="E23" s="230">
        <v>0</v>
      </c>
      <c r="F23" s="231">
        <f t="shared" si="0"/>
        <v>0</v>
      </c>
      <c r="G23" s="235">
        <f t="shared" si="3"/>
        <v>0</v>
      </c>
      <c r="H23" s="236">
        <f t="shared" si="4"/>
        <v>0</v>
      </c>
      <c r="I23" s="132"/>
    </row>
    <row r="24" spans="1:9" ht="15" customHeight="1">
      <c r="A24" s="169" t="s">
        <v>47</v>
      </c>
      <c r="B24" s="171"/>
      <c r="C24" s="228">
        <v>0</v>
      </c>
      <c r="D24" s="172"/>
      <c r="E24" s="230">
        <v>0</v>
      </c>
      <c r="F24" s="231">
        <f t="shared" si="0"/>
        <v>0</v>
      </c>
      <c r="G24" s="235">
        <f t="shared" si="3"/>
        <v>0</v>
      </c>
      <c r="H24" s="236">
        <f t="shared" si="4"/>
        <v>0</v>
      </c>
      <c r="I24" s="132"/>
    </row>
    <row r="25" spans="1:9" ht="15" customHeight="1">
      <c r="A25" s="169" t="s">
        <v>84</v>
      </c>
      <c r="B25" s="171"/>
      <c r="C25" s="171"/>
      <c r="D25" s="230">
        <v>0</v>
      </c>
      <c r="E25" s="230">
        <v>0</v>
      </c>
      <c r="F25" s="231">
        <f t="shared" si="0"/>
        <v>0</v>
      </c>
      <c r="G25" s="235">
        <f t="shared" si="3"/>
        <v>0</v>
      </c>
      <c r="H25" s="236">
        <f t="shared" si="4"/>
        <v>0</v>
      </c>
      <c r="I25" s="132"/>
    </row>
    <row r="26" spans="1:9" ht="15" customHeight="1">
      <c r="A26" s="169"/>
      <c r="B26" s="187"/>
      <c r="C26" s="187"/>
      <c r="D26" s="172"/>
      <c r="E26" s="172"/>
      <c r="F26" s="204"/>
      <c r="G26" s="205"/>
      <c r="H26" s="206"/>
      <c r="I26" s="132"/>
    </row>
    <row r="27" spans="1:9" ht="15" customHeight="1">
      <c r="A27" s="169" t="s">
        <v>28</v>
      </c>
      <c r="B27" s="228">
        <v>0</v>
      </c>
      <c r="C27" s="171"/>
      <c r="D27" s="172"/>
      <c r="E27" s="230">
        <v>0</v>
      </c>
      <c r="F27" s="231">
        <f t="shared" ref="F27:F32" si="5">SUM(B27:E27)</f>
        <v>0</v>
      </c>
      <c r="G27" s="235">
        <f t="shared" si="3"/>
        <v>0</v>
      </c>
      <c r="H27" s="236">
        <f t="shared" si="4"/>
        <v>0</v>
      </c>
      <c r="I27" s="132"/>
    </row>
    <row r="28" spans="1:9" ht="15" customHeight="1">
      <c r="A28" s="169" t="s">
        <v>29</v>
      </c>
      <c r="B28" s="171"/>
      <c r="C28" s="228">
        <v>0</v>
      </c>
      <c r="D28" s="172"/>
      <c r="E28" s="230">
        <v>0</v>
      </c>
      <c r="F28" s="231">
        <f t="shared" si="5"/>
        <v>0</v>
      </c>
      <c r="G28" s="235">
        <f t="shared" si="3"/>
        <v>0</v>
      </c>
      <c r="H28" s="236">
        <f t="shared" si="4"/>
        <v>0</v>
      </c>
      <c r="I28" s="132"/>
    </row>
    <row r="29" spans="1:9" ht="15" customHeight="1">
      <c r="A29" s="169" t="s">
        <v>34</v>
      </c>
      <c r="B29" s="228">
        <v>0</v>
      </c>
      <c r="C29" s="171"/>
      <c r="D29" s="172"/>
      <c r="E29" s="230">
        <v>0</v>
      </c>
      <c r="F29" s="231">
        <f t="shared" si="5"/>
        <v>0</v>
      </c>
      <c r="G29" s="235">
        <f t="shared" si="3"/>
        <v>0</v>
      </c>
      <c r="H29" s="236">
        <f t="shared" si="4"/>
        <v>0</v>
      </c>
      <c r="I29" s="132"/>
    </row>
    <row r="30" spans="1:9" ht="15" customHeight="1">
      <c r="A30" s="169" t="s">
        <v>35</v>
      </c>
      <c r="B30" s="171"/>
      <c r="C30" s="228">
        <v>0</v>
      </c>
      <c r="D30" s="172"/>
      <c r="E30" s="230">
        <v>0</v>
      </c>
      <c r="F30" s="231">
        <f t="shared" si="5"/>
        <v>0</v>
      </c>
      <c r="G30" s="235">
        <f t="shared" si="3"/>
        <v>0</v>
      </c>
      <c r="H30" s="236">
        <f t="shared" si="4"/>
        <v>0</v>
      </c>
      <c r="I30" s="132"/>
    </row>
    <row r="31" spans="1:9" ht="15" customHeight="1">
      <c r="A31" s="169" t="s">
        <v>85</v>
      </c>
      <c r="B31" s="228">
        <v>0</v>
      </c>
      <c r="C31" s="171"/>
      <c r="D31" s="172"/>
      <c r="E31" s="230">
        <v>0</v>
      </c>
      <c r="F31" s="231">
        <f t="shared" si="5"/>
        <v>0</v>
      </c>
      <c r="G31" s="235">
        <f t="shared" si="3"/>
        <v>0</v>
      </c>
      <c r="H31" s="236">
        <f>F31+G31</f>
        <v>0</v>
      </c>
      <c r="I31" s="132"/>
    </row>
    <row r="32" spans="1:9" ht="15" customHeight="1">
      <c r="A32" s="169" t="s">
        <v>86</v>
      </c>
      <c r="B32" s="186"/>
      <c r="C32" s="243">
        <v>0</v>
      </c>
      <c r="D32" s="172"/>
      <c r="E32" s="230">
        <v>0</v>
      </c>
      <c r="F32" s="253">
        <f t="shared" si="5"/>
        <v>0</v>
      </c>
      <c r="G32" s="254">
        <f t="shared" ref="G32:G45" si="6">G$15*F32</f>
        <v>0</v>
      </c>
      <c r="H32" s="255">
        <f t="shared" ref="H32:H43" si="7">F32+G32</f>
        <v>0</v>
      </c>
      <c r="I32" s="132"/>
    </row>
    <row r="33" spans="1:9" ht="15" customHeight="1">
      <c r="A33" s="169"/>
      <c r="B33" s="187"/>
      <c r="C33" s="187"/>
      <c r="D33" s="172"/>
      <c r="E33" s="172"/>
      <c r="F33" s="204"/>
      <c r="G33" s="205"/>
      <c r="H33" s="206"/>
      <c r="I33" s="132"/>
    </row>
    <row r="34" spans="1:9" ht="15" customHeight="1">
      <c r="A34" s="169" t="s">
        <v>36</v>
      </c>
      <c r="B34" s="243">
        <v>0</v>
      </c>
      <c r="C34" s="187"/>
      <c r="D34" s="172"/>
      <c r="E34" s="230">
        <v>0</v>
      </c>
      <c r="F34" s="253">
        <f>SUM(B34:E34)</f>
        <v>0</v>
      </c>
      <c r="G34" s="254">
        <f t="shared" si="6"/>
        <v>0</v>
      </c>
      <c r="H34" s="255">
        <f t="shared" si="7"/>
        <v>0</v>
      </c>
      <c r="I34" s="132"/>
    </row>
    <row r="35" spans="1:9" ht="15" customHeight="1">
      <c r="A35" s="169" t="s">
        <v>37</v>
      </c>
      <c r="B35" s="187"/>
      <c r="C35" s="243">
        <v>0</v>
      </c>
      <c r="D35" s="172"/>
      <c r="E35" s="230">
        <v>0</v>
      </c>
      <c r="F35" s="253">
        <f>SUM(B35:E35)</f>
        <v>0</v>
      </c>
      <c r="G35" s="254">
        <f t="shared" si="6"/>
        <v>0</v>
      </c>
      <c r="H35" s="255">
        <f t="shared" si="7"/>
        <v>0</v>
      </c>
      <c r="I35" s="132"/>
    </row>
    <row r="36" spans="1:9" ht="15" customHeight="1">
      <c r="A36" s="169" t="s">
        <v>48</v>
      </c>
      <c r="B36" s="243">
        <v>0</v>
      </c>
      <c r="C36" s="187"/>
      <c r="D36" s="172"/>
      <c r="E36" s="230">
        <v>0</v>
      </c>
      <c r="F36" s="253">
        <f>SUM(B36:E36)</f>
        <v>0</v>
      </c>
      <c r="G36" s="254">
        <f t="shared" si="6"/>
        <v>0</v>
      </c>
      <c r="H36" s="255">
        <f t="shared" si="7"/>
        <v>0</v>
      </c>
      <c r="I36" s="132"/>
    </row>
    <row r="37" spans="1:9" ht="15" customHeight="1">
      <c r="A37" s="169" t="s">
        <v>49</v>
      </c>
      <c r="B37" s="187"/>
      <c r="C37" s="243">
        <v>0</v>
      </c>
      <c r="D37" s="172"/>
      <c r="E37" s="230">
        <v>0</v>
      </c>
      <c r="F37" s="253">
        <f>SUM(B37:E37)</f>
        <v>0</v>
      </c>
      <c r="G37" s="254">
        <f t="shared" si="6"/>
        <v>0</v>
      </c>
      <c r="H37" s="255">
        <f t="shared" si="7"/>
        <v>0</v>
      </c>
      <c r="I37" s="132"/>
    </row>
    <row r="38" spans="1:9" ht="15" customHeight="1">
      <c r="A38" s="169" t="s">
        <v>87</v>
      </c>
      <c r="B38" s="187"/>
      <c r="C38" s="187"/>
      <c r="D38" s="230">
        <v>0</v>
      </c>
      <c r="E38" s="230">
        <v>0</v>
      </c>
      <c r="F38" s="253">
        <f>SUM(B38:E38)</f>
        <v>0</v>
      </c>
      <c r="G38" s="254">
        <f t="shared" si="6"/>
        <v>0</v>
      </c>
      <c r="H38" s="255">
        <f t="shared" si="7"/>
        <v>0</v>
      </c>
      <c r="I38" s="132"/>
    </row>
    <row r="39" spans="1:9" ht="15" customHeight="1">
      <c r="A39" s="169"/>
      <c r="B39" s="187"/>
      <c r="C39" s="187"/>
      <c r="D39" s="172"/>
      <c r="E39" s="172"/>
      <c r="F39" s="204"/>
      <c r="G39" s="205"/>
      <c r="H39" s="206"/>
      <c r="I39" s="132"/>
    </row>
    <row r="40" spans="1:9" ht="15" customHeight="1">
      <c r="A40" s="169" t="s">
        <v>38</v>
      </c>
      <c r="B40" s="243">
        <v>0</v>
      </c>
      <c r="C40" s="187"/>
      <c r="D40" s="172"/>
      <c r="E40" s="230">
        <v>0</v>
      </c>
      <c r="F40" s="253">
        <f t="shared" ref="F40:F45" si="8">SUM(B40:E40)</f>
        <v>0</v>
      </c>
      <c r="G40" s="254">
        <f t="shared" si="6"/>
        <v>0</v>
      </c>
      <c r="H40" s="255">
        <f t="shared" si="7"/>
        <v>0</v>
      </c>
      <c r="I40" s="132"/>
    </row>
    <row r="41" spans="1:9" ht="15" customHeight="1">
      <c r="A41" s="169" t="s">
        <v>39</v>
      </c>
      <c r="B41" s="187"/>
      <c r="C41" s="243">
        <v>0</v>
      </c>
      <c r="D41" s="172"/>
      <c r="E41" s="230">
        <v>0</v>
      </c>
      <c r="F41" s="253">
        <f t="shared" si="8"/>
        <v>0</v>
      </c>
      <c r="G41" s="254">
        <f t="shared" si="6"/>
        <v>0</v>
      </c>
      <c r="H41" s="255">
        <f t="shared" si="7"/>
        <v>0</v>
      </c>
      <c r="I41" s="132"/>
    </row>
    <row r="42" spans="1:9" ht="15" customHeight="1">
      <c r="A42" s="169" t="s">
        <v>40</v>
      </c>
      <c r="B42" s="243">
        <v>0</v>
      </c>
      <c r="C42" s="187"/>
      <c r="D42" s="172"/>
      <c r="E42" s="230">
        <v>0</v>
      </c>
      <c r="F42" s="253">
        <f t="shared" si="8"/>
        <v>0</v>
      </c>
      <c r="G42" s="254">
        <f t="shared" si="6"/>
        <v>0</v>
      </c>
      <c r="H42" s="255">
        <f t="shared" si="7"/>
        <v>0</v>
      </c>
      <c r="I42" s="132"/>
    </row>
    <row r="43" spans="1:9" ht="15" customHeight="1">
      <c r="A43" s="169" t="s">
        <v>41</v>
      </c>
      <c r="B43" s="187"/>
      <c r="C43" s="243">
        <v>0</v>
      </c>
      <c r="D43" s="172"/>
      <c r="E43" s="230">
        <v>0</v>
      </c>
      <c r="F43" s="253">
        <f t="shared" si="8"/>
        <v>0</v>
      </c>
      <c r="G43" s="254">
        <f t="shared" si="6"/>
        <v>0</v>
      </c>
      <c r="H43" s="255">
        <f t="shared" si="7"/>
        <v>0</v>
      </c>
      <c r="I43" s="132"/>
    </row>
    <row r="44" spans="1:9" ht="15" customHeight="1">
      <c r="A44" s="169" t="s">
        <v>42</v>
      </c>
      <c r="B44" s="243">
        <v>0</v>
      </c>
      <c r="C44" s="187"/>
      <c r="D44" s="172"/>
      <c r="E44" s="230">
        <v>0</v>
      </c>
      <c r="F44" s="253">
        <f t="shared" si="8"/>
        <v>0</v>
      </c>
      <c r="G44" s="254">
        <f t="shared" si="6"/>
        <v>0</v>
      </c>
      <c r="H44" s="255">
        <f>F44+G44</f>
        <v>0</v>
      </c>
      <c r="I44" s="132"/>
    </row>
    <row r="45" spans="1:9" ht="15" customHeight="1">
      <c r="A45" s="169" t="s">
        <v>43</v>
      </c>
      <c r="B45" s="188"/>
      <c r="C45" s="243">
        <v>0</v>
      </c>
      <c r="D45" s="172"/>
      <c r="E45" s="230">
        <v>0</v>
      </c>
      <c r="F45" s="253">
        <f t="shared" si="8"/>
        <v>0</v>
      </c>
      <c r="G45" s="254">
        <f t="shared" si="6"/>
        <v>0</v>
      </c>
      <c r="H45" s="255">
        <f>F45+G45</f>
        <v>0</v>
      </c>
      <c r="I45" s="132"/>
    </row>
    <row r="46" spans="1:9" s="2" customFormat="1" ht="15" customHeight="1" thickBot="1">
      <c r="A46" s="207"/>
      <c r="B46" s="208"/>
      <c r="C46" s="208"/>
      <c r="D46" s="209"/>
      <c r="E46" s="209"/>
      <c r="F46" s="210"/>
      <c r="G46" s="211"/>
      <c r="H46" s="212"/>
      <c r="I46" s="163"/>
    </row>
    <row r="47" spans="1:9" s="2" customFormat="1" ht="20.100000000000001" customHeight="1" thickTop="1" thickBot="1">
      <c r="A47" s="213" t="s">
        <v>65</v>
      </c>
      <c r="B47" s="323" t="s">
        <v>66</v>
      </c>
      <c r="C47" s="324"/>
      <c r="D47" s="324"/>
      <c r="E47" s="325"/>
      <c r="F47" s="196"/>
      <c r="G47" s="197"/>
      <c r="H47" s="214"/>
      <c r="I47" s="163"/>
    </row>
    <row r="48" spans="1:9" s="2" customFormat="1" ht="20.100000000000001" customHeight="1" thickTop="1" thickBot="1">
      <c r="A48" s="54" t="s">
        <v>67</v>
      </c>
      <c r="B48" s="312" t="str">
        <f>'100 Series'!B50</f>
        <v>Hourly Rate for repairs and authorized service outside of contractual obligations</v>
      </c>
      <c r="C48" s="313"/>
      <c r="D48" s="313"/>
      <c r="E48" s="313"/>
      <c r="F48" s="313"/>
      <c r="G48" s="314"/>
      <c r="H48" s="130">
        <f>Extras!F50</f>
        <v>0</v>
      </c>
    </row>
    <row r="49" spans="1:8" s="2" customFormat="1" ht="15" customHeight="1" thickTop="1">
      <c r="A49" s="326"/>
      <c r="B49" s="294"/>
      <c r="C49" s="294"/>
      <c r="D49" s="294"/>
      <c r="E49" s="294"/>
      <c r="F49" s="294"/>
      <c r="G49" s="294"/>
      <c r="H49" s="327"/>
    </row>
    <row r="50" spans="1:8" s="50" customFormat="1" ht="20.100000000000001" customHeight="1">
      <c r="A50" s="288" t="s">
        <v>15</v>
      </c>
      <c r="B50" s="280"/>
      <c r="C50" s="280"/>
      <c r="D50" s="280"/>
      <c r="E50" s="280"/>
      <c r="F50" s="280"/>
      <c r="G50" s="280"/>
      <c r="H50" s="289"/>
    </row>
    <row r="51" spans="1:8" s="2" customFormat="1" ht="15" customHeight="1">
      <c r="A51" s="328"/>
      <c r="B51" s="297"/>
      <c r="C51" s="297"/>
      <c r="D51" s="297"/>
      <c r="E51" s="297"/>
      <c r="F51" s="297"/>
      <c r="G51" s="297"/>
      <c r="H51" s="329"/>
    </row>
    <row r="52" spans="1:8" s="2" customFormat="1" ht="15" customHeight="1">
      <c r="A52" s="302" t="s">
        <v>110</v>
      </c>
      <c r="B52" s="265"/>
      <c r="C52" s="265"/>
      <c r="D52" s="265"/>
      <c r="E52" s="265"/>
      <c r="F52" s="265"/>
      <c r="G52" s="265"/>
      <c r="H52" s="303"/>
    </row>
    <row r="53" spans="1:8" s="2" customFormat="1" ht="15" customHeight="1">
      <c r="A53" s="302" t="s">
        <v>111</v>
      </c>
      <c r="B53" s="265"/>
      <c r="C53" s="265"/>
      <c r="D53" s="265"/>
      <c r="E53" s="265"/>
      <c r="F53" s="265"/>
      <c r="G53" s="265"/>
      <c r="H53" s="303"/>
    </row>
    <row r="54" spans="1:8" s="2" customFormat="1" ht="15" customHeight="1">
      <c r="A54" s="302" t="s">
        <v>112</v>
      </c>
      <c r="B54" s="265"/>
      <c r="C54" s="265"/>
      <c r="D54" s="265"/>
      <c r="E54" s="265"/>
      <c r="F54" s="265"/>
      <c r="G54" s="265"/>
      <c r="H54" s="303"/>
    </row>
    <row r="55" spans="1:8" s="2" customFormat="1" ht="15" customHeight="1">
      <c r="A55" s="304" t="s">
        <v>113</v>
      </c>
      <c r="B55" s="268"/>
      <c r="C55" s="268"/>
      <c r="D55" s="268"/>
      <c r="E55" s="268"/>
      <c r="F55" s="268"/>
      <c r="G55" s="268"/>
      <c r="H55" s="305"/>
    </row>
    <row r="56" spans="1:8" s="2" customFormat="1" ht="15" customHeight="1">
      <c r="A56" s="304" t="s">
        <v>114</v>
      </c>
      <c r="B56" s="268"/>
      <c r="C56" s="268"/>
      <c r="D56" s="268"/>
      <c r="E56" s="268"/>
      <c r="F56" s="268"/>
      <c r="G56" s="268"/>
      <c r="H56" s="305"/>
    </row>
    <row r="57" spans="1:8" s="2" customFormat="1" ht="15" customHeight="1">
      <c r="A57" s="302" t="s">
        <v>116</v>
      </c>
      <c r="B57" s="265"/>
      <c r="C57" s="265"/>
      <c r="D57" s="265"/>
      <c r="E57" s="265"/>
      <c r="F57" s="265"/>
      <c r="G57" s="265"/>
      <c r="H57" s="303"/>
    </row>
    <row r="58" spans="1:8" s="2" customFormat="1" ht="15" customHeight="1">
      <c r="A58" s="302" t="s">
        <v>117</v>
      </c>
      <c r="B58" s="265"/>
      <c r="C58" s="265"/>
      <c r="D58" s="265"/>
      <c r="E58" s="265"/>
      <c r="F58" s="265"/>
      <c r="G58" s="265"/>
      <c r="H58" s="303"/>
    </row>
    <row r="59" spans="1:8" s="2" customFormat="1" ht="15" customHeight="1">
      <c r="A59" s="302" t="s">
        <v>118</v>
      </c>
      <c r="B59" s="265"/>
      <c r="C59" s="265"/>
      <c r="D59" s="265"/>
      <c r="E59" s="265"/>
      <c r="F59" s="265"/>
      <c r="G59" s="265"/>
      <c r="H59" s="303"/>
    </row>
    <row r="60" spans="1:8" s="2" customFormat="1" ht="15" customHeight="1">
      <c r="A60" s="304" t="s">
        <v>119</v>
      </c>
      <c r="B60" s="268"/>
      <c r="C60" s="268"/>
      <c r="D60" s="268"/>
      <c r="E60" s="268"/>
      <c r="F60" s="268"/>
      <c r="G60" s="268"/>
      <c r="H60" s="305"/>
    </row>
    <row r="61" spans="1:8" ht="15" customHeight="1">
      <c r="A61" s="85"/>
      <c r="H61" s="5"/>
    </row>
    <row r="62" spans="1:8" ht="15" customHeight="1">
      <c r="A62" s="85"/>
      <c r="H62" s="5"/>
    </row>
    <row r="63" spans="1:8" s="2" customFormat="1" ht="15" customHeight="1">
      <c r="A63" s="62"/>
      <c r="E63" s="306" t="s">
        <v>19</v>
      </c>
      <c r="F63" s="306"/>
      <c r="G63" s="306"/>
      <c r="H63" s="6"/>
    </row>
    <row r="64" spans="1:8" s="2" customFormat="1" ht="15" customHeight="1">
      <c r="A64" s="62"/>
      <c r="H64" s="14"/>
    </row>
    <row r="65" spans="1:9" s="2" customFormat="1" ht="15" customHeight="1">
      <c r="A65" s="62"/>
      <c r="H65" s="14"/>
    </row>
    <row r="66" spans="1:9" s="2" customFormat="1" ht="15" customHeight="1">
      <c r="A66" s="61"/>
      <c r="B66" s="17"/>
      <c r="C66" s="17"/>
      <c r="D66" s="17"/>
      <c r="E66" s="17"/>
      <c r="F66" s="10"/>
      <c r="G66" s="10"/>
      <c r="H66" s="14"/>
    </row>
    <row r="67" spans="1:9" s="2" customFormat="1" ht="15" customHeight="1">
      <c r="A67" s="62"/>
      <c r="E67" s="306" t="s">
        <v>68</v>
      </c>
      <c r="F67" s="306"/>
      <c r="G67" s="306"/>
      <c r="H67" s="14"/>
    </row>
    <row r="68" spans="1:9" s="2" customFormat="1" ht="15" customHeight="1">
      <c r="A68" s="62"/>
      <c r="E68" s="222"/>
      <c r="F68" s="222"/>
      <c r="G68" s="222"/>
      <c r="H68" s="14"/>
    </row>
    <row r="69" spans="1:9" s="2" customFormat="1" ht="15" customHeight="1">
      <c r="A69" s="62"/>
      <c r="F69" s="4"/>
      <c r="G69" s="4"/>
      <c r="H69" s="6"/>
    </row>
    <row r="70" spans="1:9" s="2" customFormat="1" ht="20.100000000000001" customHeight="1">
      <c r="A70" s="61"/>
      <c r="B70" s="263" t="s">
        <v>72</v>
      </c>
      <c r="C70" s="263"/>
      <c r="D70" s="63">
        <v>30</v>
      </c>
      <c r="E70" s="17" t="s">
        <v>107</v>
      </c>
      <c r="F70" s="263" t="s">
        <v>108</v>
      </c>
      <c r="G70" s="263"/>
      <c r="H70" s="65"/>
    </row>
    <row r="71" spans="1:9" s="2" customFormat="1" ht="15" customHeight="1" thickBot="1">
      <c r="A71" s="51"/>
      <c r="B71" s="52"/>
      <c r="C71" s="53"/>
      <c r="D71" s="52"/>
      <c r="E71" s="52"/>
      <c r="F71" s="52"/>
      <c r="G71" s="15"/>
      <c r="H71" s="16"/>
    </row>
    <row r="72" spans="1:9" ht="20.100000000000001" customHeight="1" thickTop="1" thickBot="1">
      <c r="A72" s="44"/>
      <c r="B72" s="274" t="s">
        <v>31</v>
      </c>
      <c r="C72" s="275"/>
      <c r="D72" s="275"/>
      <c r="E72" s="308"/>
      <c r="F72" s="45"/>
      <c r="G72" s="46"/>
      <c r="H72" s="47"/>
    </row>
    <row r="73" spans="1:9" ht="15" customHeight="1" thickTop="1">
      <c r="A73" s="164"/>
      <c r="B73" s="165"/>
      <c r="C73" s="165"/>
      <c r="D73" s="166"/>
      <c r="E73" s="166"/>
      <c r="F73" s="167"/>
      <c r="G73" s="203"/>
      <c r="H73" s="168"/>
      <c r="I73" s="132"/>
    </row>
    <row r="74" spans="1:9" ht="15" customHeight="1">
      <c r="A74" s="169" t="s">
        <v>32</v>
      </c>
      <c r="B74" s="256">
        <v>0</v>
      </c>
      <c r="C74" s="171"/>
      <c r="D74" s="172"/>
      <c r="E74" s="230">
        <v>0</v>
      </c>
      <c r="F74" s="231">
        <f t="shared" ref="F74:F80" si="9">SUM(B74:E74)</f>
        <v>0</v>
      </c>
      <c r="G74" s="235">
        <f t="shared" ref="G74:G80" si="10">G$15*F74</f>
        <v>0</v>
      </c>
      <c r="H74" s="236">
        <f t="shared" ref="H74:H80" si="11">F74+G74</f>
        <v>0</v>
      </c>
      <c r="I74" s="132"/>
    </row>
    <row r="75" spans="1:9" ht="15" customHeight="1">
      <c r="A75" s="169" t="s">
        <v>33</v>
      </c>
      <c r="B75" s="170"/>
      <c r="C75" s="228">
        <v>0</v>
      </c>
      <c r="D75" s="172"/>
      <c r="E75" s="230">
        <v>0</v>
      </c>
      <c r="F75" s="231">
        <f t="shared" si="9"/>
        <v>0</v>
      </c>
      <c r="G75" s="235">
        <f t="shared" si="10"/>
        <v>0</v>
      </c>
      <c r="H75" s="236">
        <f t="shared" si="11"/>
        <v>0</v>
      </c>
      <c r="I75" s="132"/>
    </row>
    <row r="76" spans="1:9" ht="15" customHeight="1">
      <c r="A76" s="169" t="s">
        <v>44</v>
      </c>
      <c r="B76" s="228">
        <v>0</v>
      </c>
      <c r="C76" s="171"/>
      <c r="D76" s="172"/>
      <c r="E76" s="230">
        <v>0</v>
      </c>
      <c r="F76" s="231">
        <f t="shared" si="9"/>
        <v>0</v>
      </c>
      <c r="G76" s="235">
        <f t="shared" si="10"/>
        <v>0</v>
      </c>
      <c r="H76" s="236">
        <f t="shared" si="11"/>
        <v>0</v>
      </c>
      <c r="I76" s="132"/>
    </row>
    <row r="77" spans="1:9" ht="15" customHeight="1">
      <c r="A77" s="169" t="s">
        <v>45</v>
      </c>
      <c r="B77" s="171"/>
      <c r="C77" s="228">
        <v>0</v>
      </c>
      <c r="D77" s="172"/>
      <c r="E77" s="230">
        <v>0</v>
      </c>
      <c r="F77" s="231">
        <f t="shared" si="9"/>
        <v>0</v>
      </c>
      <c r="G77" s="235">
        <f t="shared" si="10"/>
        <v>0</v>
      </c>
      <c r="H77" s="236">
        <f t="shared" si="11"/>
        <v>0</v>
      </c>
      <c r="I77" s="132"/>
    </row>
    <row r="78" spans="1:9" ht="15" customHeight="1">
      <c r="A78" s="169" t="s">
        <v>46</v>
      </c>
      <c r="B78" s="228">
        <v>0</v>
      </c>
      <c r="C78" s="171"/>
      <c r="D78" s="172"/>
      <c r="E78" s="230">
        <v>0</v>
      </c>
      <c r="F78" s="231">
        <f t="shared" si="9"/>
        <v>0</v>
      </c>
      <c r="G78" s="235">
        <f t="shared" si="10"/>
        <v>0</v>
      </c>
      <c r="H78" s="236">
        <f t="shared" si="11"/>
        <v>0</v>
      </c>
      <c r="I78" s="132"/>
    </row>
    <row r="79" spans="1:9" ht="15" customHeight="1">
      <c r="A79" s="169" t="s">
        <v>47</v>
      </c>
      <c r="B79" s="171"/>
      <c r="C79" s="228">
        <v>0</v>
      </c>
      <c r="D79" s="172"/>
      <c r="E79" s="230">
        <v>0</v>
      </c>
      <c r="F79" s="231">
        <f t="shared" si="9"/>
        <v>0</v>
      </c>
      <c r="G79" s="235">
        <f t="shared" si="10"/>
        <v>0</v>
      </c>
      <c r="H79" s="236">
        <f t="shared" si="11"/>
        <v>0</v>
      </c>
      <c r="I79" s="132"/>
    </row>
    <row r="80" spans="1:9" ht="15" customHeight="1">
      <c r="A80" s="169" t="s">
        <v>84</v>
      </c>
      <c r="B80" s="171"/>
      <c r="C80" s="171"/>
      <c r="D80" s="230">
        <v>0</v>
      </c>
      <c r="E80" s="230">
        <v>0</v>
      </c>
      <c r="F80" s="231">
        <f t="shared" si="9"/>
        <v>0</v>
      </c>
      <c r="G80" s="235">
        <f t="shared" si="10"/>
        <v>0</v>
      </c>
      <c r="H80" s="236">
        <f t="shared" si="11"/>
        <v>0</v>
      </c>
      <c r="I80" s="132"/>
    </row>
    <row r="81" spans="1:9" ht="15" customHeight="1">
      <c r="A81" s="169"/>
      <c r="B81" s="187"/>
      <c r="C81" s="187"/>
      <c r="D81" s="172"/>
      <c r="E81" s="172"/>
      <c r="F81" s="204"/>
      <c r="G81" s="205"/>
      <c r="H81" s="206"/>
      <c r="I81" s="132"/>
    </row>
    <row r="82" spans="1:9" ht="15" customHeight="1">
      <c r="A82" s="169" t="s">
        <v>28</v>
      </c>
      <c r="B82" s="228">
        <v>0</v>
      </c>
      <c r="C82" s="171"/>
      <c r="D82" s="172"/>
      <c r="E82" s="230">
        <v>0</v>
      </c>
      <c r="F82" s="231">
        <f t="shared" ref="F82:F87" si="12">SUM(B82:E82)</f>
        <v>0</v>
      </c>
      <c r="G82" s="235">
        <f t="shared" ref="G82:G87" si="13">G$15*F82</f>
        <v>0</v>
      </c>
      <c r="H82" s="236">
        <f t="shared" ref="H82:H85" si="14">F82+G82</f>
        <v>0</v>
      </c>
      <c r="I82" s="132"/>
    </row>
    <row r="83" spans="1:9" ht="15" customHeight="1">
      <c r="A83" s="169" t="s">
        <v>29</v>
      </c>
      <c r="B83" s="171"/>
      <c r="C83" s="228">
        <v>0</v>
      </c>
      <c r="D83" s="172"/>
      <c r="E83" s="230">
        <v>0</v>
      </c>
      <c r="F83" s="231">
        <f t="shared" si="12"/>
        <v>0</v>
      </c>
      <c r="G83" s="235">
        <f t="shared" si="13"/>
        <v>0</v>
      </c>
      <c r="H83" s="236">
        <f t="shared" si="14"/>
        <v>0</v>
      </c>
      <c r="I83" s="132"/>
    </row>
    <row r="84" spans="1:9" ht="15" customHeight="1">
      <c r="A84" s="169" t="s">
        <v>34</v>
      </c>
      <c r="B84" s="228">
        <v>0</v>
      </c>
      <c r="C84" s="171"/>
      <c r="D84" s="172"/>
      <c r="E84" s="230">
        <v>0</v>
      </c>
      <c r="F84" s="231">
        <f t="shared" si="12"/>
        <v>0</v>
      </c>
      <c r="G84" s="235">
        <f t="shared" si="13"/>
        <v>0</v>
      </c>
      <c r="H84" s="236">
        <f t="shared" si="14"/>
        <v>0</v>
      </c>
      <c r="I84" s="132"/>
    </row>
    <row r="85" spans="1:9" ht="15" customHeight="1">
      <c r="A85" s="169" t="s">
        <v>35</v>
      </c>
      <c r="B85" s="171"/>
      <c r="C85" s="228">
        <v>0</v>
      </c>
      <c r="D85" s="172"/>
      <c r="E85" s="230">
        <v>0</v>
      </c>
      <c r="F85" s="231">
        <f t="shared" si="12"/>
        <v>0</v>
      </c>
      <c r="G85" s="235">
        <f t="shared" si="13"/>
        <v>0</v>
      </c>
      <c r="H85" s="236">
        <f t="shared" si="14"/>
        <v>0</v>
      </c>
      <c r="I85" s="132"/>
    </row>
    <row r="86" spans="1:9" ht="15" customHeight="1">
      <c r="A86" s="169" t="s">
        <v>85</v>
      </c>
      <c r="B86" s="228">
        <v>0</v>
      </c>
      <c r="C86" s="171"/>
      <c r="D86" s="172"/>
      <c r="E86" s="230">
        <v>0</v>
      </c>
      <c r="F86" s="231">
        <f t="shared" si="12"/>
        <v>0</v>
      </c>
      <c r="G86" s="235">
        <f t="shared" si="13"/>
        <v>0</v>
      </c>
      <c r="H86" s="236">
        <f>F86+G86</f>
        <v>0</v>
      </c>
      <c r="I86" s="132"/>
    </row>
    <row r="87" spans="1:9" ht="15" customHeight="1">
      <c r="A87" s="169" t="s">
        <v>86</v>
      </c>
      <c r="B87" s="186"/>
      <c r="C87" s="243">
        <v>0</v>
      </c>
      <c r="D87" s="172"/>
      <c r="E87" s="230">
        <v>0</v>
      </c>
      <c r="F87" s="253">
        <f t="shared" si="12"/>
        <v>0</v>
      </c>
      <c r="G87" s="254">
        <f t="shared" si="13"/>
        <v>0</v>
      </c>
      <c r="H87" s="255">
        <f t="shared" ref="H87" si="15">F87+G87</f>
        <v>0</v>
      </c>
      <c r="I87" s="132"/>
    </row>
    <row r="88" spans="1:9" ht="15" customHeight="1">
      <c r="A88" s="169"/>
      <c r="B88" s="187"/>
      <c r="C88" s="187"/>
      <c r="D88" s="172"/>
      <c r="E88" s="172"/>
      <c r="F88" s="204"/>
      <c r="G88" s="205"/>
      <c r="H88" s="206"/>
      <c r="I88" s="132"/>
    </row>
    <row r="89" spans="1:9" ht="15" customHeight="1">
      <c r="A89" s="169" t="s">
        <v>36</v>
      </c>
      <c r="B89" s="243">
        <v>0</v>
      </c>
      <c r="C89" s="187"/>
      <c r="D89" s="172"/>
      <c r="E89" s="230">
        <v>0</v>
      </c>
      <c r="F89" s="253">
        <f>SUM(B89:E89)</f>
        <v>0</v>
      </c>
      <c r="G89" s="254">
        <f t="shared" ref="G89:G93" si="16">G$15*F89</f>
        <v>0</v>
      </c>
      <c r="H89" s="255">
        <f t="shared" ref="H89:H93" si="17">F89+G89</f>
        <v>0</v>
      </c>
      <c r="I89" s="132"/>
    </row>
    <row r="90" spans="1:9" ht="15" customHeight="1">
      <c r="A90" s="169" t="s">
        <v>37</v>
      </c>
      <c r="B90" s="187"/>
      <c r="C90" s="243">
        <v>0</v>
      </c>
      <c r="D90" s="172"/>
      <c r="E90" s="230">
        <v>0</v>
      </c>
      <c r="F90" s="253">
        <f>SUM(B90:E90)</f>
        <v>0</v>
      </c>
      <c r="G90" s="254">
        <f t="shared" si="16"/>
        <v>0</v>
      </c>
      <c r="H90" s="255">
        <f t="shared" si="17"/>
        <v>0</v>
      </c>
      <c r="I90" s="132"/>
    </row>
    <row r="91" spans="1:9" ht="15" customHeight="1">
      <c r="A91" s="169" t="s">
        <v>48</v>
      </c>
      <c r="B91" s="243">
        <v>0</v>
      </c>
      <c r="C91" s="187"/>
      <c r="D91" s="172"/>
      <c r="E91" s="230">
        <v>0</v>
      </c>
      <c r="F91" s="253">
        <f>SUM(B91:E91)</f>
        <v>0</v>
      </c>
      <c r="G91" s="254">
        <f t="shared" si="16"/>
        <v>0</v>
      </c>
      <c r="H91" s="255">
        <f t="shared" si="17"/>
        <v>0</v>
      </c>
      <c r="I91" s="132"/>
    </row>
    <row r="92" spans="1:9" ht="15" customHeight="1">
      <c r="A92" s="169" t="s">
        <v>49</v>
      </c>
      <c r="B92" s="187"/>
      <c r="C92" s="243">
        <v>0</v>
      </c>
      <c r="D92" s="172"/>
      <c r="E92" s="230">
        <v>0</v>
      </c>
      <c r="F92" s="253">
        <f>SUM(B92:E92)</f>
        <v>0</v>
      </c>
      <c r="G92" s="254">
        <f t="shared" si="16"/>
        <v>0</v>
      </c>
      <c r="H92" s="255">
        <f t="shared" si="17"/>
        <v>0</v>
      </c>
      <c r="I92" s="132"/>
    </row>
    <row r="93" spans="1:9" ht="15" customHeight="1">
      <c r="A93" s="169" t="s">
        <v>87</v>
      </c>
      <c r="B93" s="187"/>
      <c r="C93" s="187"/>
      <c r="D93" s="230">
        <v>0</v>
      </c>
      <c r="E93" s="230">
        <v>0</v>
      </c>
      <c r="F93" s="253">
        <f>SUM(B93:E93)</f>
        <v>0</v>
      </c>
      <c r="G93" s="254">
        <f t="shared" si="16"/>
        <v>0</v>
      </c>
      <c r="H93" s="255">
        <f t="shared" si="17"/>
        <v>0</v>
      </c>
      <c r="I93" s="132"/>
    </row>
    <row r="94" spans="1:9" ht="15" customHeight="1">
      <c r="A94" s="169"/>
      <c r="B94" s="187"/>
      <c r="C94" s="187"/>
      <c r="D94" s="172"/>
      <c r="E94" s="172"/>
      <c r="F94" s="204"/>
      <c r="G94" s="205"/>
      <c r="H94" s="206"/>
      <c r="I94" s="132"/>
    </row>
    <row r="95" spans="1:9" ht="15" customHeight="1">
      <c r="A95" s="169" t="s">
        <v>38</v>
      </c>
      <c r="B95" s="243">
        <v>0</v>
      </c>
      <c r="C95" s="187"/>
      <c r="D95" s="172"/>
      <c r="E95" s="230">
        <v>0</v>
      </c>
      <c r="F95" s="253">
        <f t="shared" ref="F95:F100" si="18">SUM(B95:E95)</f>
        <v>0</v>
      </c>
      <c r="G95" s="254">
        <f t="shared" ref="G95:G100" si="19">G$15*F95</f>
        <v>0</v>
      </c>
      <c r="H95" s="255">
        <f t="shared" ref="H95:H98" si="20">F95+G95</f>
        <v>0</v>
      </c>
      <c r="I95" s="132"/>
    </row>
    <row r="96" spans="1:9" ht="15" customHeight="1">
      <c r="A96" s="169" t="s">
        <v>39</v>
      </c>
      <c r="B96" s="187"/>
      <c r="C96" s="243">
        <v>0</v>
      </c>
      <c r="D96" s="172"/>
      <c r="E96" s="230">
        <v>0</v>
      </c>
      <c r="F96" s="253">
        <f t="shared" si="18"/>
        <v>0</v>
      </c>
      <c r="G96" s="254">
        <f t="shared" si="19"/>
        <v>0</v>
      </c>
      <c r="H96" s="255">
        <f t="shared" si="20"/>
        <v>0</v>
      </c>
      <c r="I96" s="132"/>
    </row>
    <row r="97" spans="1:9" ht="15" customHeight="1">
      <c r="A97" s="169" t="s">
        <v>40</v>
      </c>
      <c r="B97" s="243">
        <v>0</v>
      </c>
      <c r="C97" s="187"/>
      <c r="D97" s="172"/>
      <c r="E97" s="230">
        <v>0</v>
      </c>
      <c r="F97" s="253">
        <f t="shared" si="18"/>
        <v>0</v>
      </c>
      <c r="G97" s="254">
        <f t="shared" si="19"/>
        <v>0</v>
      </c>
      <c r="H97" s="255">
        <f t="shared" si="20"/>
        <v>0</v>
      </c>
      <c r="I97" s="132"/>
    </row>
    <row r="98" spans="1:9" ht="15" customHeight="1">
      <c r="A98" s="169" t="s">
        <v>41</v>
      </c>
      <c r="B98" s="187"/>
      <c r="C98" s="243">
        <v>0</v>
      </c>
      <c r="D98" s="172"/>
      <c r="E98" s="230">
        <v>0</v>
      </c>
      <c r="F98" s="253">
        <f t="shared" si="18"/>
        <v>0</v>
      </c>
      <c r="G98" s="254">
        <f t="shared" si="19"/>
        <v>0</v>
      </c>
      <c r="H98" s="255">
        <f t="shared" si="20"/>
        <v>0</v>
      </c>
      <c r="I98" s="132"/>
    </row>
    <row r="99" spans="1:9" ht="15" customHeight="1">
      <c r="A99" s="169" t="s">
        <v>42</v>
      </c>
      <c r="B99" s="243">
        <v>0</v>
      </c>
      <c r="C99" s="187"/>
      <c r="D99" s="172"/>
      <c r="E99" s="230">
        <v>0</v>
      </c>
      <c r="F99" s="253">
        <f t="shared" si="18"/>
        <v>0</v>
      </c>
      <c r="G99" s="254">
        <f t="shared" si="19"/>
        <v>0</v>
      </c>
      <c r="H99" s="255">
        <f>F99+G99</f>
        <v>0</v>
      </c>
      <c r="I99" s="132"/>
    </row>
    <row r="100" spans="1:9" ht="15" customHeight="1">
      <c r="A100" s="169" t="s">
        <v>43</v>
      </c>
      <c r="B100" s="188"/>
      <c r="C100" s="243">
        <v>0</v>
      </c>
      <c r="D100" s="172"/>
      <c r="E100" s="230">
        <v>0</v>
      </c>
      <c r="F100" s="253">
        <f t="shared" si="18"/>
        <v>0</v>
      </c>
      <c r="G100" s="254">
        <f t="shared" si="19"/>
        <v>0</v>
      </c>
      <c r="H100" s="255">
        <f>F100+G100</f>
        <v>0</v>
      </c>
      <c r="I100" s="132"/>
    </row>
    <row r="101" spans="1:9" s="2" customFormat="1" ht="15" customHeight="1" thickBot="1">
      <c r="A101" s="207"/>
      <c r="B101" s="208"/>
      <c r="C101" s="208"/>
      <c r="D101" s="209"/>
      <c r="E101" s="209"/>
      <c r="F101" s="210"/>
      <c r="G101" s="211"/>
      <c r="H101" s="212"/>
      <c r="I101" s="163"/>
    </row>
    <row r="102" spans="1:9" s="2" customFormat="1" ht="20.100000000000001" customHeight="1" thickTop="1" thickBot="1">
      <c r="A102" s="55" t="s">
        <v>65</v>
      </c>
      <c r="B102" s="309" t="s">
        <v>66</v>
      </c>
      <c r="C102" s="310"/>
      <c r="D102" s="310"/>
      <c r="E102" s="311"/>
      <c r="F102" s="56"/>
      <c r="G102" s="57"/>
      <c r="H102" s="58"/>
    </row>
    <row r="103" spans="1:9" s="2" customFormat="1" ht="20.100000000000001" customHeight="1" thickTop="1" thickBot="1">
      <c r="A103" s="54" t="s">
        <v>67</v>
      </c>
      <c r="B103" s="312" t="str">
        <f>'100 Series'!B50</f>
        <v>Hourly Rate for repairs and authorized service outside of contractual obligations</v>
      </c>
      <c r="C103" s="313"/>
      <c r="D103" s="313"/>
      <c r="E103" s="313"/>
      <c r="F103" s="313"/>
      <c r="G103" s="314"/>
      <c r="H103" s="130">
        <f>'100 Series'!H50</f>
        <v>0</v>
      </c>
    </row>
    <row r="104" spans="1:9" s="2" customFormat="1" ht="15" customHeight="1" thickTop="1">
      <c r="A104" s="330"/>
      <c r="B104" s="331"/>
      <c r="C104" s="331"/>
      <c r="D104" s="331"/>
      <c r="E104" s="331"/>
      <c r="F104" s="331"/>
      <c r="G104" s="331"/>
      <c r="H104" s="332"/>
    </row>
    <row r="105" spans="1:9" s="50" customFormat="1" ht="20.100000000000001" customHeight="1">
      <c r="A105" s="288" t="s">
        <v>15</v>
      </c>
      <c r="B105" s="280"/>
      <c r="C105" s="280"/>
      <c r="D105" s="280"/>
      <c r="E105" s="280"/>
      <c r="F105" s="280"/>
      <c r="G105" s="280"/>
      <c r="H105" s="289"/>
    </row>
    <row r="106" spans="1:9" s="2" customFormat="1" ht="15" customHeight="1">
      <c r="A106" s="328"/>
      <c r="B106" s="297"/>
      <c r="C106" s="297"/>
      <c r="D106" s="297"/>
      <c r="E106" s="297"/>
      <c r="F106" s="297"/>
      <c r="G106" s="297"/>
      <c r="H106" s="329"/>
    </row>
    <row r="107" spans="1:9" s="2" customFormat="1" ht="15" customHeight="1">
      <c r="A107" s="302" t="s">
        <v>110</v>
      </c>
      <c r="B107" s="265"/>
      <c r="C107" s="265"/>
      <c r="D107" s="265"/>
      <c r="E107" s="265"/>
      <c r="F107" s="265"/>
      <c r="G107" s="265"/>
      <c r="H107" s="303"/>
    </row>
    <row r="108" spans="1:9" s="2" customFormat="1" ht="15" customHeight="1">
      <c r="A108" s="302" t="s">
        <v>111</v>
      </c>
      <c r="B108" s="265"/>
      <c r="C108" s="265"/>
      <c r="D108" s="265"/>
      <c r="E108" s="265"/>
      <c r="F108" s="265"/>
      <c r="G108" s="265"/>
      <c r="H108" s="303"/>
    </row>
    <row r="109" spans="1:9" s="2" customFormat="1" ht="15" customHeight="1">
      <c r="A109" s="302" t="s">
        <v>112</v>
      </c>
      <c r="B109" s="265"/>
      <c r="C109" s="265"/>
      <c r="D109" s="265"/>
      <c r="E109" s="265"/>
      <c r="F109" s="265"/>
      <c r="G109" s="265"/>
      <c r="H109" s="303"/>
    </row>
    <row r="110" spans="1:9" s="2" customFormat="1" ht="15" customHeight="1">
      <c r="A110" s="304" t="s">
        <v>113</v>
      </c>
      <c r="B110" s="268"/>
      <c r="C110" s="268"/>
      <c r="D110" s="268"/>
      <c r="E110" s="268"/>
      <c r="F110" s="268"/>
      <c r="G110" s="268"/>
      <c r="H110" s="305"/>
    </row>
    <row r="111" spans="1:9" s="2" customFormat="1" ht="15" customHeight="1">
      <c r="A111" s="304" t="s">
        <v>114</v>
      </c>
      <c r="B111" s="268"/>
      <c r="C111" s="268"/>
      <c r="D111" s="268"/>
      <c r="E111" s="268"/>
      <c r="F111" s="268"/>
      <c r="G111" s="268"/>
      <c r="H111" s="305"/>
    </row>
    <row r="112" spans="1:9" s="2" customFormat="1" ht="15" customHeight="1">
      <c r="A112" s="302" t="s">
        <v>116</v>
      </c>
      <c r="B112" s="265"/>
      <c r="C112" s="265"/>
      <c r="D112" s="265"/>
      <c r="E112" s="265"/>
      <c r="F112" s="265"/>
      <c r="G112" s="265"/>
      <c r="H112" s="303"/>
    </row>
    <row r="113" spans="1:8" s="2" customFormat="1" ht="15" customHeight="1">
      <c r="A113" s="302" t="s">
        <v>117</v>
      </c>
      <c r="B113" s="265"/>
      <c r="C113" s="265"/>
      <c r="D113" s="265"/>
      <c r="E113" s="265"/>
      <c r="F113" s="265"/>
      <c r="G113" s="265"/>
      <c r="H113" s="303"/>
    </row>
    <row r="114" spans="1:8" s="2" customFormat="1" ht="15" customHeight="1">
      <c r="A114" s="302" t="s">
        <v>118</v>
      </c>
      <c r="B114" s="265"/>
      <c r="C114" s="265"/>
      <c r="D114" s="265"/>
      <c r="E114" s="265"/>
      <c r="F114" s="265"/>
      <c r="G114" s="265"/>
      <c r="H114" s="303"/>
    </row>
    <row r="115" spans="1:8" s="2" customFormat="1" ht="15" customHeight="1">
      <c r="A115" s="304" t="s">
        <v>119</v>
      </c>
      <c r="B115" s="268"/>
      <c r="C115" s="268"/>
      <c r="D115" s="268"/>
      <c r="E115" s="268"/>
      <c r="F115" s="268"/>
      <c r="G115" s="268"/>
      <c r="H115" s="305"/>
    </row>
    <row r="116" spans="1:8" s="2" customFormat="1" ht="15" customHeight="1">
      <c r="A116" s="217"/>
      <c r="B116" s="218"/>
      <c r="C116" s="218"/>
      <c r="D116" s="218"/>
      <c r="E116" s="218"/>
      <c r="F116" s="218"/>
      <c r="G116" s="218"/>
      <c r="H116" s="60"/>
    </row>
    <row r="117" spans="1:8">
      <c r="A117" s="85"/>
      <c r="H117" s="5"/>
    </row>
    <row r="118" spans="1:8" s="2" customFormat="1">
      <c r="A118" s="62"/>
      <c r="F118" s="4"/>
      <c r="G118" s="4"/>
      <c r="H118" s="6"/>
    </row>
    <row r="119" spans="1:8" s="2" customFormat="1" ht="15" customHeight="1">
      <c r="A119" s="62"/>
      <c r="E119" s="306" t="s">
        <v>19</v>
      </c>
      <c r="F119" s="306"/>
      <c r="G119" s="306"/>
      <c r="H119" s="6"/>
    </row>
    <row r="120" spans="1:8" s="2" customFormat="1" ht="15" customHeight="1">
      <c r="A120" s="62"/>
      <c r="H120" s="14"/>
    </row>
    <row r="121" spans="1:8" s="2" customFormat="1" ht="15" customHeight="1">
      <c r="A121" s="62"/>
      <c r="H121" s="14"/>
    </row>
    <row r="122" spans="1:8" s="2" customFormat="1" ht="15" customHeight="1">
      <c r="A122" s="61"/>
      <c r="B122" s="17"/>
      <c r="C122" s="17"/>
      <c r="D122" s="17"/>
      <c r="E122" s="17"/>
      <c r="F122" s="10"/>
      <c r="G122" s="10"/>
      <c r="H122" s="14"/>
    </row>
    <row r="123" spans="1:8" s="2" customFormat="1" ht="15" customHeight="1">
      <c r="A123" s="62"/>
      <c r="E123" s="306" t="s">
        <v>68</v>
      </c>
      <c r="F123" s="306"/>
      <c r="G123" s="306"/>
      <c r="H123" s="14"/>
    </row>
    <row r="124" spans="1:8" s="2" customFormat="1" ht="15" customHeight="1">
      <c r="A124" s="62"/>
      <c r="F124" s="4"/>
      <c r="G124" s="4"/>
      <c r="H124" s="6"/>
    </row>
    <row r="125" spans="1:8" s="2" customFormat="1" ht="20.100000000000001" customHeight="1">
      <c r="A125" s="61"/>
      <c r="B125" s="263" t="s">
        <v>72</v>
      </c>
      <c r="C125" s="263"/>
      <c r="D125" s="63">
        <v>30</v>
      </c>
      <c r="E125" s="17" t="s">
        <v>107</v>
      </c>
      <c r="F125" s="263" t="s">
        <v>108</v>
      </c>
      <c r="G125" s="263"/>
      <c r="H125" s="65"/>
    </row>
    <row r="126" spans="1:8" ht="15.75" thickBot="1">
      <c r="A126" s="219"/>
      <c r="B126" s="220"/>
      <c r="C126" s="220"/>
      <c r="D126" s="220"/>
      <c r="E126" s="220"/>
      <c r="F126" s="220"/>
      <c r="G126" s="220"/>
      <c r="H126" s="221"/>
    </row>
    <row r="127" spans="1:8" ht="15.75" thickTop="1"/>
  </sheetData>
  <sheetProtection selectLockedCells="1" selectUnlockedCells="1"/>
  <mergeCells count="47">
    <mergeCell ref="B125:C125"/>
    <mergeCell ref="F125:G125"/>
    <mergeCell ref="E63:G63"/>
    <mergeCell ref="E67:G67"/>
    <mergeCell ref="F70:G70"/>
    <mergeCell ref="B70:C70"/>
    <mergeCell ref="A106:H106"/>
    <mergeCell ref="A104:H104"/>
    <mergeCell ref="A114:H114"/>
    <mergeCell ref="B72:E72"/>
    <mergeCell ref="B102:E102"/>
    <mergeCell ref="A105:H105"/>
    <mergeCell ref="A107:H107"/>
    <mergeCell ref="A108:H108"/>
    <mergeCell ref="A109:H109"/>
    <mergeCell ref="B103:G103"/>
    <mergeCell ref="A56:H56"/>
    <mergeCell ref="B11:E11"/>
    <mergeCell ref="B17:E17"/>
    <mergeCell ref="B47:E47"/>
    <mergeCell ref="B48:G48"/>
    <mergeCell ref="A49:H49"/>
    <mergeCell ref="A51:H51"/>
    <mergeCell ref="A55:H55"/>
    <mergeCell ref="A1:H1"/>
    <mergeCell ref="A50:H50"/>
    <mergeCell ref="A52:H52"/>
    <mergeCell ref="A53:H53"/>
    <mergeCell ref="A54:H54"/>
    <mergeCell ref="A2:H2"/>
    <mergeCell ref="F7:G7"/>
    <mergeCell ref="F8:G8"/>
    <mergeCell ref="F9:G9"/>
    <mergeCell ref="A3:H3"/>
    <mergeCell ref="B4:C4"/>
    <mergeCell ref="B5:C5"/>
    <mergeCell ref="A57:H57"/>
    <mergeCell ref="A58:H58"/>
    <mergeCell ref="A59:H59"/>
    <mergeCell ref="A60:H60"/>
    <mergeCell ref="A110:H110"/>
    <mergeCell ref="E119:G119"/>
    <mergeCell ref="E123:G123"/>
    <mergeCell ref="A111:H111"/>
    <mergeCell ref="A112:H112"/>
    <mergeCell ref="A113:H113"/>
    <mergeCell ref="A115:H115"/>
  </mergeCells>
  <phoneticPr fontId="14" type="noConversion"/>
  <printOptions horizontalCentered="1"/>
  <pageMargins left="0.25" right="0.25" top="0.5" bottom="0.25" header="0.05" footer="0.3"/>
  <pageSetup paperSize="5" scale="8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28C6A-15E9-4C96-854A-B3DF820CBCB8}">
  <sheetPr>
    <pageSetUpPr fitToPage="1"/>
  </sheetPr>
  <dimension ref="A1:G127"/>
  <sheetViews>
    <sheetView view="pageBreakPreview" zoomScaleNormal="75" zoomScaleSheetLayoutView="100" workbookViewId="0">
      <selection activeCell="B4" sqref="B4"/>
    </sheetView>
  </sheetViews>
  <sheetFormatPr defaultRowHeight="15"/>
  <cols>
    <col min="1" max="1" width="18.77734375" customWidth="1"/>
    <col min="2" max="6" width="15.77734375" customWidth="1"/>
  </cols>
  <sheetData>
    <row r="1" spans="1:6" ht="15" customHeight="1" thickTop="1">
      <c r="A1" s="285" t="s">
        <v>1</v>
      </c>
      <c r="B1" s="286"/>
      <c r="C1" s="286"/>
      <c r="D1" s="286"/>
      <c r="E1" s="286"/>
      <c r="F1" s="287"/>
    </row>
    <row r="2" spans="1:6" ht="19.899999999999999" customHeight="1">
      <c r="A2" s="288" t="s">
        <v>16</v>
      </c>
      <c r="B2" s="280"/>
      <c r="C2" s="280"/>
      <c r="D2" s="280"/>
      <c r="E2" s="280"/>
      <c r="F2" s="289"/>
    </row>
    <row r="3" spans="1:6" ht="15" customHeight="1">
      <c r="A3" s="290"/>
      <c r="B3" s="291"/>
      <c r="C3" s="291"/>
      <c r="D3" s="291"/>
      <c r="E3" s="291"/>
      <c r="F3" s="292"/>
    </row>
    <row r="4" spans="1:6" ht="15" customHeight="1">
      <c r="A4" s="95" t="s">
        <v>12</v>
      </c>
      <c r="B4" s="226" t="str">
        <f>'800 Series'!B4</f>
        <v>Merkley Oaks</v>
      </c>
      <c r="C4" s="11"/>
      <c r="D4" s="94" t="s">
        <v>0</v>
      </c>
      <c r="E4" s="151">
        <f>'100 Series'!G4</f>
        <v>45748</v>
      </c>
      <c r="F4" s="35"/>
    </row>
    <row r="5" spans="1:6" ht="15" customHeight="1">
      <c r="A5" s="95" t="s">
        <v>11</v>
      </c>
      <c r="B5" s="36" t="s">
        <v>131</v>
      </c>
      <c r="C5" s="10"/>
      <c r="D5" s="94" t="s">
        <v>2</v>
      </c>
      <c r="E5" s="151" t="str">
        <f>'800 Series'!F5</f>
        <v>XXX - XXX</v>
      </c>
      <c r="F5" s="12"/>
    </row>
    <row r="6" spans="1:6" ht="15" customHeight="1">
      <c r="A6" s="95"/>
      <c r="B6" s="10" t="s">
        <v>1</v>
      </c>
      <c r="C6" s="10"/>
      <c r="D6" s="94"/>
      <c r="E6" s="246"/>
      <c r="F6" s="60"/>
    </row>
    <row r="7" spans="1:6" ht="15" customHeight="1">
      <c r="A7" s="95" t="s">
        <v>13</v>
      </c>
      <c r="B7" s="152" t="str">
        <f>'100 Series'!B7</f>
        <v>T. B. A.</v>
      </c>
      <c r="C7" s="13"/>
      <c r="D7" s="317"/>
      <c r="E7" s="317"/>
      <c r="F7" s="18"/>
    </row>
    <row r="8" spans="1:6" ht="15" customHeight="1">
      <c r="A8" s="95"/>
      <c r="B8" s="245"/>
      <c r="C8" s="10"/>
      <c r="D8" s="318" t="str">
        <f>'100 Series'!F8</f>
        <v>CONTRACT PERIOD :</v>
      </c>
      <c r="E8" s="318"/>
      <c r="F8" s="14"/>
    </row>
    <row r="9" spans="1:6" ht="15" customHeight="1">
      <c r="A9" s="95" t="s">
        <v>14</v>
      </c>
      <c r="B9" s="152" t="str">
        <f>'100 Series'!B9</f>
        <v xml:space="preserve"> A - 12</v>
      </c>
      <c r="C9" s="10"/>
      <c r="D9" s="319" t="str">
        <f>'100 Series'!F9</f>
        <v>April 1, 2025 to March 31, 2026</v>
      </c>
      <c r="E9" s="319"/>
      <c r="F9" s="86"/>
    </row>
    <row r="10" spans="1:6" ht="15" customHeight="1" thickBot="1">
      <c r="A10" s="124"/>
      <c r="B10" s="125"/>
      <c r="C10" s="126"/>
      <c r="D10" s="126"/>
      <c r="E10" s="126"/>
      <c r="F10" s="127"/>
    </row>
    <row r="11" spans="1:6" ht="20.100000000000001" customHeight="1" thickTop="1" thickBot="1">
      <c r="A11" s="120" t="s">
        <v>6</v>
      </c>
      <c r="B11" s="320" t="s">
        <v>109</v>
      </c>
      <c r="C11" s="322"/>
      <c r="D11" s="121" t="s">
        <v>4</v>
      </c>
      <c r="E11" s="122" t="s">
        <v>17</v>
      </c>
      <c r="F11" s="123" t="s">
        <v>5</v>
      </c>
    </row>
    <row r="12" spans="1:6" ht="15" customHeight="1" thickTop="1">
      <c r="A12" s="19"/>
      <c r="B12" s="42" t="s">
        <v>81</v>
      </c>
      <c r="C12" s="43" t="s">
        <v>18</v>
      </c>
      <c r="D12" s="20"/>
      <c r="E12" s="21"/>
      <c r="F12" s="22"/>
    </row>
    <row r="13" spans="1:6" ht="15" customHeight="1">
      <c r="A13" s="23" t="s">
        <v>1</v>
      </c>
      <c r="B13" s="92"/>
      <c r="C13" s="29" t="s">
        <v>27</v>
      </c>
      <c r="D13" s="24"/>
      <c r="E13" s="25"/>
      <c r="F13" s="26"/>
    </row>
    <row r="14" spans="1:6" ht="15" customHeight="1">
      <c r="A14" s="27" t="s">
        <v>7</v>
      </c>
      <c r="B14" s="92" t="s">
        <v>8</v>
      </c>
      <c r="C14" s="29" t="s">
        <v>8</v>
      </c>
      <c r="D14" s="24"/>
      <c r="E14" s="25"/>
      <c r="F14" s="26"/>
    </row>
    <row r="15" spans="1:6" s="98" customFormat="1" ht="15" customHeight="1" thickBot="1">
      <c r="A15" s="117"/>
      <c r="B15" s="29" t="s">
        <v>9</v>
      </c>
      <c r="C15" s="105" t="s">
        <v>9</v>
      </c>
      <c r="D15" s="24"/>
      <c r="E15" s="89">
        <v>0.13</v>
      </c>
      <c r="F15" s="26"/>
    </row>
    <row r="16" spans="1:6" s="2" customFormat="1" ht="20.100000000000001" customHeight="1" thickTop="1" thickBot="1">
      <c r="A16" s="99" t="s">
        <v>10</v>
      </c>
      <c r="B16" s="112"/>
      <c r="C16" s="113"/>
      <c r="D16" s="114"/>
      <c r="E16" s="115"/>
      <c r="F16" s="116"/>
    </row>
    <row r="17" spans="1:7" ht="20.100000000000001" customHeight="1" thickTop="1" thickBot="1">
      <c r="A17" s="44"/>
      <c r="B17" s="274" t="s">
        <v>56</v>
      </c>
      <c r="C17" s="308"/>
      <c r="D17" s="45"/>
      <c r="E17" s="46"/>
      <c r="F17" s="47"/>
    </row>
    <row r="18" spans="1:7" ht="15" customHeight="1" thickTop="1">
      <c r="A18" s="164"/>
      <c r="B18" s="165"/>
      <c r="C18" s="166"/>
      <c r="D18" s="167"/>
      <c r="E18" s="203"/>
      <c r="F18" s="168"/>
      <c r="G18" s="132"/>
    </row>
    <row r="19" spans="1:7" ht="15" customHeight="1">
      <c r="A19" s="169" t="s">
        <v>132</v>
      </c>
      <c r="B19" s="256">
        <v>0</v>
      </c>
      <c r="C19" s="230">
        <v>0</v>
      </c>
      <c r="D19" s="231">
        <f>SUM(B19:C19)</f>
        <v>0</v>
      </c>
      <c r="E19" s="235">
        <f t="shared" ref="E19:E22" si="0">E$15*D19</f>
        <v>0</v>
      </c>
      <c r="F19" s="236">
        <f t="shared" ref="F19:F22" si="1">D19+E19</f>
        <v>0</v>
      </c>
      <c r="G19" s="132"/>
    </row>
    <row r="20" spans="1:7" ht="15" customHeight="1">
      <c r="A20" s="169" t="s">
        <v>133</v>
      </c>
      <c r="B20" s="228">
        <v>0</v>
      </c>
      <c r="C20" s="230">
        <v>0</v>
      </c>
      <c r="D20" s="231">
        <f>SUM(B20:C20)</f>
        <v>0</v>
      </c>
      <c r="E20" s="235">
        <f t="shared" si="0"/>
        <v>0</v>
      </c>
      <c r="F20" s="236">
        <f t="shared" si="1"/>
        <v>0</v>
      </c>
      <c r="G20" s="132"/>
    </row>
    <row r="21" spans="1:7" ht="15" customHeight="1">
      <c r="A21" s="169" t="s">
        <v>134</v>
      </c>
      <c r="B21" s="228">
        <v>0</v>
      </c>
      <c r="C21" s="230">
        <v>0</v>
      </c>
      <c r="D21" s="231">
        <f>SUM(B21:C21)</f>
        <v>0</v>
      </c>
      <c r="E21" s="235">
        <f t="shared" si="0"/>
        <v>0</v>
      </c>
      <c r="F21" s="236">
        <f t="shared" si="1"/>
        <v>0</v>
      </c>
      <c r="G21" s="132"/>
    </row>
    <row r="22" spans="1:7" ht="15" customHeight="1">
      <c r="A22" s="169" t="s">
        <v>135</v>
      </c>
      <c r="B22" s="228">
        <v>0</v>
      </c>
      <c r="C22" s="230">
        <v>0</v>
      </c>
      <c r="D22" s="231">
        <f>SUM(B22:C22)</f>
        <v>0</v>
      </c>
      <c r="E22" s="235">
        <f t="shared" si="0"/>
        <v>0</v>
      </c>
      <c r="F22" s="236">
        <f t="shared" si="1"/>
        <v>0</v>
      </c>
      <c r="G22" s="132"/>
    </row>
    <row r="23" spans="1:7" s="132" customFormat="1" ht="15" customHeight="1">
      <c r="A23" s="169"/>
      <c r="B23" s="171"/>
      <c r="C23" s="172"/>
      <c r="D23" s="167"/>
      <c r="E23" s="173"/>
      <c r="F23" s="174"/>
    </row>
    <row r="24" spans="1:7" s="132" customFormat="1" ht="15" customHeight="1">
      <c r="A24" s="169" t="s">
        <v>136</v>
      </c>
      <c r="B24" s="256">
        <v>0</v>
      </c>
      <c r="C24" s="230">
        <v>0</v>
      </c>
      <c r="D24" s="231">
        <f>SUM(B24:C24)</f>
        <v>0</v>
      </c>
      <c r="E24" s="235">
        <f t="shared" ref="E24:E27" si="2">E$15*D24</f>
        <v>0</v>
      </c>
      <c r="F24" s="236">
        <f t="shared" ref="F24:F27" si="3">D24+E24</f>
        <v>0</v>
      </c>
    </row>
    <row r="25" spans="1:7" s="132" customFormat="1" ht="15" customHeight="1">
      <c r="A25" s="169" t="s">
        <v>137</v>
      </c>
      <c r="B25" s="228">
        <v>0</v>
      </c>
      <c r="C25" s="230">
        <v>0</v>
      </c>
      <c r="D25" s="231">
        <f>SUM(B25:C25)</f>
        <v>0</v>
      </c>
      <c r="E25" s="235">
        <f t="shared" si="2"/>
        <v>0</v>
      </c>
      <c r="F25" s="236">
        <f t="shared" si="3"/>
        <v>0</v>
      </c>
    </row>
    <row r="26" spans="1:7" s="132" customFormat="1" ht="15" customHeight="1">
      <c r="A26" s="169" t="s">
        <v>138</v>
      </c>
      <c r="B26" s="228">
        <v>0</v>
      </c>
      <c r="C26" s="230">
        <v>0</v>
      </c>
      <c r="D26" s="231">
        <f>SUM(B26:C26)</f>
        <v>0</v>
      </c>
      <c r="E26" s="235">
        <f t="shared" si="2"/>
        <v>0</v>
      </c>
      <c r="F26" s="236">
        <f t="shared" si="3"/>
        <v>0</v>
      </c>
    </row>
    <row r="27" spans="1:7" s="132" customFormat="1" ht="15" customHeight="1">
      <c r="A27" s="169" t="s">
        <v>139</v>
      </c>
      <c r="B27" s="228">
        <v>0</v>
      </c>
      <c r="C27" s="230">
        <v>0</v>
      </c>
      <c r="D27" s="231">
        <f>SUM(B27:C27)</f>
        <v>0</v>
      </c>
      <c r="E27" s="235">
        <f t="shared" si="2"/>
        <v>0</v>
      </c>
      <c r="F27" s="236">
        <f t="shared" si="3"/>
        <v>0</v>
      </c>
    </row>
    <row r="28" spans="1:7" s="132" customFormat="1" ht="15" customHeight="1">
      <c r="A28" s="169"/>
      <c r="B28" s="187"/>
      <c r="C28" s="172"/>
      <c r="D28" s="204"/>
      <c r="E28" s="205"/>
      <c r="F28" s="206"/>
    </row>
    <row r="29" spans="1:7" s="132" customFormat="1" ht="15" customHeight="1">
      <c r="A29" s="169" t="s">
        <v>140</v>
      </c>
      <c r="B29" s="256">
        <v>0</v>
      </c>
      <c r="C29" s="230">
        <v>0</v>
      </c>
      <c r="D29" s="231">
        <f>SUM(B29:C29)</f>
        <v>0</v>
      </c>
      <c r="E29" s="235">
        <f t="shared" ref="E29:E32" si="4">E$15*D29</f>
        <v>0</v>
      </c>
      <c r="F29" s="236">
        <f t="shared" ref="F29:F32" si="5">D29+E29</f>
        <v>0</v>
      </c>
    </row>
    <row r="30" spans="1:7" s="132" customFormat="1" ht="15" customHeight="1">
      <c r="A30" s="169" t="s">
        <v>141</v>
      </c>
      <c r="B30" s="228">
        <v>0</v>
      </c>
      <c r="C30" s="230">
        <v>0</v>
      </c>
      <c r="D30" s="231">
        <f>SUM(B30:C30)</f>
        <v>0</v>
      </c>
      <c r="E30" s="235">
        <f t="shared" si="4"/>
        <v>0</v>
      </c>
      <c r="F30" s="236">
        <f t="shared" si="5"/>
        <v>0</v>
      </c>
    </row>
    <row r="31" spans="1:7" s="132" customFormat="1" ht="15" customHeight="1">
      <c r="A31" s="169" t="s">
        <v>142</v>
      </c>
      <c r="B31" s="228">
        <v>0</v>
      </c>
      <c r="C31" s="230">
        <v>0</v>
      </c>
      <c r="D31" s="231">
        <f>SUM(B31:C31)</f>
        <v>0</v>
      </c>
      <c r="E31" s="235">
        <f t="shared" si="4"/>
        <v>0</v>
      </c>
      <c r="F31" s="236">
        <f t="shared" si="5"/>
        <v>0</v>
      </c>
    </row>
    <row r="32" spans="1:7" s="132" customFormat="1" ht="15" customHeight="1">
      <c r="A32" s="169" t="s">
        <v>143</v>
      </c>
      <c r="B32" s="228">
        <v>0</v>
      </c>
      <c r="C32" s="230">
        <v>0</v>
      </c>
      <c r="D32" s="231">
        <f>SUM(B32:C32)</f>
        <v>0</v>
      </c>
      <c r="E32" s="235">
        <f t="shared" si="4"/>
        <v>0</v>
      </c>
      <c r="F32" s="236">
        <f t="shared" si="5"/>
        <v>0</v>
      </c>
    </row>
    <row r="33" spans="1:7" s="132" customFormat="1" ht="15" customHeight="1">
      <c r="A33" s="169"/>
      <c r="B33" s="187"/>
      <c r="C33" s="172"/>
      <c r="D33" s="204"/>
      <c r="E33" s="205"/>
      <c r="F33" s="206"/>
    </row>
    <row r="34" spans="1:7" s="132" customFormat="1" ht="15" customHeight="1">
      <c r="A34" s="169" t="s">
        <v>144</v>
      </c>
      <c r="B34" s="256">
        <v>0</v>
      </c>
      <c r="C34" s="230">
        <v>0</v>
      </c>
      <c r="D34" s="231">
        <f>SUM(B34:C34)</f>
        <v>0</v>
      </c>
      <c r="E34" s="235">
        <f t="shared" ref="E34:E37" si="6">E$15*D34</f>
        <v>0</v>
      </c>
      <c r="F34" s="236">
        <f t="shared" ref="F34:F37" si="7">D34+E34</f>
        <v>0</v>
      </c>
    </row>
    <row r="35" spans="1:7" s="132" customFormat="1" ht="15" customHeight="1">
      <c r="A35" s="169" t="s">
        <v>145</v>
      </c>
      <c r="B35" s="228">
        <v>0</v>
      </c>
      <c r="C35" s="230">
        <v>0</v>
      </c>
      <c r="D35" s="231">
        <f>SUM(B35:C35)</f>
        <v>0</v>
      </c>
      <c r="E35" s="235">
        <f t="shared" si="6"/>
        <v>0</v>
      </c>
      <c r="F35" s="236">
        <f t="shared" si="7"/>
        <v>0</v>
      </c>
    </row>
    <row r="36" spans="1:7" s="132" customFormat="1" ht="15" customHeight="1">
      <c r="A36" s="169" t="s">
        <v>146</v>
      </c>
      <c r="B36" s="228">
        <v>0</v>
      </c>
      <c r="C36" s="230">
        <v>0</v>
      </c>
      <c r="D36" s="231">
        <f>SUM(B36:C36)</f>
        <v>0</v>
      </c>
      <c r="E36" s="235">
        <f t="shared" si="6"/>
        <v>0</v>
      </c>
      <c r="F36" s="236">
        <f t="shared" si="7"/>
        <v>0</v>
      </c>
    </row>
    <row r="37" spans="1:7" s="132" customFormat="1" ht="15" customHeight="1">
      <c r="A37" s="169" t="s">
        <v>147</v>
      </c>
      <c r="B37" s="228">
        <v>0</v>
      </c>
      <c r="C37" s="230">
        <v>0</v>
      </c>
      <c r="D37" s="231">
        <f>SUM(B37:C37)</f>
        <v>0</v>
      </c>
      <c r="E37" s="235">
        <f t="shared" si="6"/>
        <v>0</v>
      </c>
      <c r="F37" s="236">
        <f t="shared" si="7"/>
        <v>0</v>
      </c>
    </row>
    <row r="38" spans="1:7" s="132" customFormat="1" ht="15" customHeight="1">
      <c r="A38" s="169"/>
      <c r="B38" s="187"/>
      <c r="C38" s="172"/>
      <c r="D38" s="204"/>
      <c r="E38" s="205"/>
      <c r="F38" s="206"/>
    </row>
    <row r="39" spans="1:7" s="132" customFormat="1" ht="15" customHeight="1">
      <c r="A39" s="169"/>
      <c r="B39" s="188"/>
      <c r="C39" s="172"/>
      <c r="D39" s="204"/>
      <c r="E39" s="205"/>
      <c r="F39" s="206"/>
    </row>
    <row r="40" spans="1:7" s="132" customFormat="1" ht="15" customHeight="1">
      <c r="A40" s="169"/>
      <c r="B40" s="187"/>
      <c r="C40" s="172"/>
      <c r="D40" s="204"/>
      <c r="E40" s="205"/>
      <c r="F40" s="206"/>
    </row>
    <row r="41" spans="1:7" s="132" customFormat="1" ht="15" customHeight="1">
      <c r="A41" s="169"/>
      <c r="B41" s="187"/>
      <c r="C41" s="172"/>
      <c r="D41" s="204"/>
      <c r="E41" s="205"/>
      <c r="F41" s="206"/>
    </row>
    <row r="42" spans="1:7" s="132" customFormat="1" ht="15" customHeight="1">
      <c r="A42" s="169"/>
      <c r="B42" s="188"/>
      <c r="C42" s="172"/>
      <c r="D42" s="204"/>
      <c r="E42" s="205"/>
      <c r="F42" s="206"/>
    </row>
    <row r="43" spans="1:7" s="132" customFormat="1" ht="15" customHeight="1">
      <c r="A43" s="169"/>
      <c r="B43" s="187"/>
      <c r="C43" s="172"/>
      <c r="D43" s="204"/>
      <c r="E43" s="205"/>
      <c r="F43" s="206"/>
    </row>
    <row r="44" spans="1:7" s="132" customFormat="1" ht="15" customHeight="1">
      <c r="A44" s="169"/>
      <c r="B44" s="187"/>
      <c r="C44" s="172"/>
      <c r="D44" s="204"/>
      <c r="E44" s="205"/>
      <c r="F44" s="206"/>
    </row>
    <row r="45" spans="1:7" s="132" customFormat="1" ht="15" customHeight="1">
      <c r="A45" s="169"/>
      <c r="B45" s="188"/>
      <c r="C45" s="172"/>
      <c r="D45" s="204"/>
      <c r="E45" s="205"/>
      <c r="F45" s="206"/>
    </row>
    <row r="46" spans="1:7" s="2" customFormat="1" ht="15" customHeight="1" thickBot="1">
      <c r="A46" s="207"/>
      <c r="B46" s="208"/>
      <c r="C46" s="209"/>
      <c r="D46" s="210"/>
      <c r="E46" s="211"/>
      <c r="F46" s="212"/>
      <c r="G46" s="163"/>
    </row>
    <row r="47" spans="1:7" s="2" customFormat="1" ht="20.100000000000001" customHeight="1" thickTop="1" thickBot="1">
      <c r="A47" s="213" t="s">
        <v>65</v>
      </c>
      <c r="B47" s="323" t="s">
        <v>66</v>
      </c>
      <c r="C47" s="325"/>
      <c r="D47" s="196"/>
      <c r="E47" s="197"/>
      <c r="F47" s="214"/>
      <c r="G47" s="163"/>
    </row>
    <row r="48" spans="1:7" s="2" customFormat="1" ht="20.100000000000001" customHeight="1" thickTop="1" thickBot="1">
      <c r="A48" s="54" t="s">
        <v>67</v>
      </c>
      <c r="B48" s="312" t="str">
        <f>'100 Series'!B50</f>
        <v>Hourly Rate for repairs and authorized service outside of contractual obligations</v>
      </c>
      <c r="C48" s="313"/>
      <c r="D48" s="313"/>
      <c r="E48" s="314"/>
      <c r="F48" s="130">
        <f>Extras!F50</f>
        <v>0</v>
      </c>
    </row>
    <row r="49" spans="1:6" s="2" customFormat="1" ht="15" customHeight="1" thickTop="1">
      <c r="A49" s="326"/>
      <c r="B49" s="294"/>
      <c r="C49" s="294"/>
      <c r="D49" s="294"/>
      <c r="E49" s="294"/>
      <c r="F49" s="327"/>
    </row>
    <row r="50" spans="1:6" s="50" customFormat="1" ht="20.100000000000001" customHeight="1">
      <c r="A50" s="288" t="s">
        <v>15</v>
      </c>
      <c r="B50" s="280"/>
      <c r="C50" s="280"/>
      <c r="D50" s="280"/>
      <c r="E50" s="280"/>
      <c r="F50" s="289"/>
    </row>
    <row r="51" spans="1:6" s="2" customFormat="1" ht="15" customHeight="1">
      <c r="A51" s="328"/>
      <c r="B51" s="297"/>
      <c r="C51" s="297"/>
      <c r="D51" s="297"/>
      <c r="E51" s="297"/>
      <c r="F51" s="329"/>
    </row>
    <row r="52" spans="1:6" s="2" customFormat="1" ht="15" customHeight="1">
      <c r="A52" s="302" t="s">
        <v>110</v>
      </c>
      <c r="B52" s="265"/>
      <c r="C52" s="265"/>
      <c r="D52" s="265"/>
      <c r="E52" s="265"/>
      <c r="F52" s="303"/>
    </row>
    <row r="53" spans="1:6" s="2" customFormat="1" ht="15" customHeight="1">
      <c r="A53" s="302" t="s">
        <v>111</v>
      </c>
      <c r="B53" s="265"/>
      <c r="C53" s="265"/>
      <c r="D53" s="265"/>
      <c r="E53" s="265"/>
      <c r="F53" s="303"/>
    </row>
    <row r="54" spans="1:6" s="2" customFormat="1" ht="15" customHeight="1">
      <c r="A54" s="302" t="s">
        <v>112</v>
      </c>
      <c r="B54" s="265"/>
      <c r="C54" s="265"/>
      <c r="D54" s="265"/>
      <c r="E54" s="265"/>
      <c r="F54" s="303"/>
    </row>
    <row r="55" spans="1:6" s="2" customFormat="1" ht="15" customHeight="1">
      <c r="A55" s="304" t="s">
        <v>113</v>
      </c>
      <c r="B55" s="268"/>
      <c r="C55" s="268"/>
      <c r="D55" s="268"/>
      <c r="E55" s="268"/>
      <c r="F55" s="305"/>
    </row>
    <row r="56" spans="1:6" s="2" customFormat="1" ht="15" customHeight="1">
      <c r="A56" s="304" t="s">
        <v>114</v>
      </c>
      <c r="B56" s="268"/>
      <c r="C56" s="268"/>
      <c r="D56" s="268"/>
      <c r="E56" s="268"/>
      <c r="F56" s="305"/>
    </row>
    <row r="57" spans="1:6" s="2" customFormat="1" ht="15" customHeight="1">
      <c r="A57" s="302" t="s">
        <v>116</v>
      </c>
      <c r="B57" s="265"/>
      <c r="C57" s="265"/>
      <c r="D57" s="265"/>
      <c r="E57" s="265"/>
      <c r="F57" s="303"/>
    </row>
    <row r="58" spans="1:6" s="2" customFormat="1" ht="15" customHeight="1">
      <c r="A58" s="302" t="s">
        <v>117</v>
      </c>
      <c r="B58" s="265"/>
      <c r="C58" s="265"/>
      <c r="D58" s="265"/>
      <c r="E58" s="265"/>
      <c r="F58" s="303"/>
    </row>
    <row r="59" spans="1:6" s="2" customFormat="1" ht="15" customHeight="1">
      <c r="A59" s="302" t="s">
        <v>118</v>
      </c>
      <c r="B59" s="265"/>
      <c r="C59" s="265"/>
      <c r="D59" s="265"/>
      <c r="E59" s="265"/>
      <c r="F59" s="303"/>
    </row>
    <row r="60" spans="1:6" s="2" customFormat="1" ht="15" customHeight="1">
      <c r="A60" s="304" t="s">
        <v>119</v>
      </c>
      <c r="B60" s="268"/>
      <c r="C60" s="268"/>
      <c r="D60" s="268"/>
      <c r="E60" s="268"/>
      <c r="F60" s="305"/>
    </row>
    <row r="61" spans="1:6" ht="15" customHeight="1">
      <c r="A61" s="85"/>
      <c r="F61" s="5"/>
    </row>
    <row r="62" spans="1:6" ht="15" customHeight="1">
      <c r="A62" s="85"/>
      <c r="F62" s="5"/>
    </row>
    <row r="63" spans="1:6" s="2" customFormat="1" ht="15" customHeight="1">
      <c r="A63" s="62"/>
      <c r="C63" s="306" t="s">
        <v>19</v>
      </c>
      <c r="D63" s="306"/>
      <c r="E63" s="306"/>
      <c r="F63" s="6"/>
    </row>
    <row r="64" spans="1:6" s="2" customFormat="1" ht="15" customHeight="1">
      <c r="A64" s="62"/>
      <c r="F64" s="14"/>
    </row>
    <row r="65" spans="1:7" s="2" customFormat="1" ht="15" customHeight="1">
      <c r="A65" s="62"/>
      <c r="F65" s="14"/>
    </row>
    <row r="66" spans="1:7" s="2" customFormat="1" ht="15" customHeight="1">
      <c r="A66" s="61"/>
      <c r="B66" s="17"/>
      <c r="C66" s="17"/>
      <c r="D66" s="10"/>
      <c r="E66" s="10"/>
      <c r="F66" s="14"/>
    </row>
    <row r="67" spans="1:7" s="2" customFormat="1" ht="15" customHeight="1">
      <c r="A67" s="62"/>
      <c r="C67" s="306" t="s">
        <v>68</v>
      </c>
      <c r="D67" s="306"/>
      <c r="E67" s="306"/>
      <c r="F67" s="14"/>
    </row>
    <row r="68" spans="1:7" s="2" customFormat="1" ht="15" customHeight="1">
      <c r="A68" s="62"/>
      <c r="C68" s="222"/>
      <c r="D68" s="222"/>
      <c r="E68" s="222"/>
      <c r="F68" s="14"/>
    </row>
    <row r="69" spans="1:7" s="2" customFormat="1" ht="15" customHeight="1">
      <c r="A69" s="62"/>
      <c r="D69" s="4"/>
      <c r="E69" s="4"/>
      <c r="F69" s="6"/>
    </row>
    <row r="70" spans="1:7" s="2" customFormat="1" ht="20.100000000000001" customHeight="1">
      <c r="A70" s="61"/>
      <c r="B70" s="33" t="s">
        <v>72</v>
      </c>
      <c r="C70" s="17" t="s">
        <v>107</v>
      </c>
      <c r="D70" s="263" t="s">
        <v>108</v>
      </c>
      <c r="E70" s="263"/>
      <c r="F70" s="65"/>
    </row>
    <row r="71" spans="1:7" s="2" customFormat="1" ht="15" customHeight="1" thickBot="1">
      <c r="A71" s="51"/>
      <c r="B71" s="52"/>
      <c r="C71" s="52"/>
      <c r="D71" s="52"/>
      <c r="E71" s="15"/>
      <c r="F71" s="16"/>
    </row>
    <row r="72" spans="1:7" ht="20.100000000000001" customHeight="1" thickTop="1" thickBot="1">
      <c r="A72" s="44"/>
      <c r="B72" s="274" t="s">
        <v>31</v>
      </c>
      <c r="C72" s="308"/>
      <c r="D72" s="45"/>
      <c r="E72" s="46"/>
      <c r="F72" s="47"/>
    </row>
    <row r="73" spans="1:7" ht="15" customHeight="1" thickTop="1">
      <c r="A73" s="164"/>
      <c r="B73" s="165"/>
      <c r="C73" s="166"/>
      <c r="D73" s="167"/>
      <c r="E73" s="203"/>
      <c r="F73" s="168"/>
      <c r="G73" s="132"/>
    </row>
    <row r="74" spans="1:7" s="132" customFormat="1" ht="15" customHeight="1">
      <c r="A74" s="169" t="s">
        <v>132</v>
      </c>
      <c r="B74" s="256">
        <v>0</v>
      </c>
      <c r="C74" s="230">
        <v>0</v>
      </c>
      <c r="D74" s="231">
        <f>SUM(B74:C74)</f>
        <v>0</v>
      </c>
      <c r="E74" s="235">
        <f t="shared" ref="E74:E77" si="8">E$15*D74</f>
        <v>0</v>
      </c>
      <c r="F74" s="236">
        <f t="shared" ref="F74:F77" si="9">D74+E74</f>
        <v>0</v>
      </c>
    </row>
    <row r="75" spans="1:7" s="132" customFormat="1" ht="15" customHeight="1">
      <c r="A75" s="169" t="s">
        <v>133</v>
      </c>
      <c r="B75" s="228">
        <v>0</v>
      </c>
      <c r="C75" s="230">
        <v>0</v>
      </c>
      <c r="D75" s="231">
        <f>SUM(B75:C75)</f>
        <v>0</v>
      </c>
      <c r="E75" s="235">
        <f t="shared" si="8"/>
        <v>0</v>
      </c>
      <c r="F75" s="236">
        <f t="shared" si="9"/>
        <v>0</v>
      </c>
    </row>
    <row r="76" spans="1:7" s="132" customFormat="1" ht="15" customHeight="1">
      <c r="A76" s="169" t="s">
        <v>134</v>
      </c>
      <c r="B76" s="228">
        <v>0</v>
      </c>
      <c r="C76" s="230">
        <v>0</v>
      </c>
      <c r="D76" s="231">
        <f>SUM(B76:C76)</f>
        <v>0</v>
      </c>
      <c r="E76" s="235">
        <f t="shared" si="8"/>
        <v>0</v>
      </c>
      <c r="F76" s="236">
        <f t="shared" si="9"/>
        <v>0</v>
      </c>
    </row>
    <row r="77" spans="1:7" s="132" customFormat="1" ht="15" customHeight="1">
      <c r="A77" s="169" t="s">
        <v>135</v>
      </c>
      <c r="B77" s="228">
        <v>0</v>
      </c>
      <c r="C77" s="230">
        <v>0</v>
      </c>
      <c r="D77" s="231">
        <f>SUM(B77:C77)</f>
        <v>0</v>
      </c>
      <c r="E77" s="235">
        <f t="shared" si="8"/>
        <v>0</v>
      </c>
      <c r="F77" s="236">
        <f t="shared" si="9"/>
        <v>0</v>
      </c>
    </row>
    <row r="78" spans="1:7" s="132" customFormat="1" ht="15" customHeight="1">
      <c r="A78" s="169"/>
      <c r="B78" s="171"/>
      <c r="C78" s="172"/>
      <c r="D78" s="167"/>
      <c r="E78" s="173"/>
      <c r="F78" s="174"/>
    </row>
    <row r="79" spans="1:7" s="132" customFormat="1" ht="15" customHeight="1">
      <c r="A79" s="169" t="s">
        <v>136</v>
      </c>
      <c r="B79" s="256">
        <v>0</v>
      </c>
      <c r="C79" s="230">
        <v>0</v>
      </c>
      <c r="D79" s="231">
        <f>SUM(B79:C79)</f>
        <v>0</v>
      </c>
      <c r="E79" s="235">
        <f t="shared" ref="E79:E82" si="10">E$15*D79</f>
        <v>0</v>
      </c>
      <c r="F79" s="236">
        <f t="shared" ref="F79:F82" si="11">D79+E79</f>
        <v>0</v>
      </c>
    </row>
    <row r="80" spans="1:7" s="132" customFormat="1" ht="15" customHeight="1">
      <c r="A80" s="169" t="s">
        <v>137</v>
      </c>
      <c r="B80" s="228">
        <v>0</v>
      </c>
      <c r="C80" s="230">
        <v>0</v>
      </c>
      <c r="D80" s="231">
        <f>SUM(B80:C80)</f>
        <v>0</v>
      </c>
      <c r="E80" s="235">
        <f t="shared" si="10"/>
        <v>0</v>
      </c>
      <c r="F80" s="236">
        <f t="shared" si="11"/>
        <v>0</v>
      </c>
    </row>
    <row r="81" spans="1:6" s="132" customFormat="1" ht="15" customHeight="1">
      <c r="A81" s="169" t="s">
        <v>138</v>
      </c>
      <c r="B81" s="228">
        <v>0</v>
      </c>
      <c r="C81" s="230">
        <v>0</v>
      </c>
      <c r="D81" s="231">
        <f>SUM(B81:C81)</f>
        <v>0</v>
      </c>
      <c r="E81" s="235">
        <f t="shared" si="10"/>
        <v>0</v>
      </c>
      <c r="F81" s="236">
        <f t="shared" si="11"/>
        <v>0</v>
      </c>
    </row>
    <row r="82" spans="1:6" s="132" customFormat="1" ht="15" customHeight="1">
      <c r="A82" s="169" t="s">
        <v>139</v>
      </c>
      <c r="B82" s="228">
        <v>0</v>
      </c>
      <c r="C82" s="230">
        <v>0</v>
      </c>
      <c r="D82" s="231">
        <f>SUM(B82:C82)</f>
        <v>0</v>
      </c>
      <c r="E82" s="235">
        <f t="shared" si="10"/>
        <v>0</v>
      </c>
      <c r="F82" s="236">
        <f t="shared" si="11"/>
        <v>0</v>
      </c>
    </row>
    <row r="83" spans="1:6" s="132" customFormat="1" ht="15" customHeight="1">
      <c r="A83" s="169"/>
      <c r="B83" s="187"/>
      <c r="C83" s="172"/>
      <c r="D83" s="204"/>
      <c r="E83" s="205"/>
      <c r="F83" s="206"/>
    </row>
    <row r="84" spans="1:6" s="132" customFormat="1" ht="15" customHeight="1">
      <c r="A84" s="169" t="s">
        <v>140</v>
      </c>
      <c r="B84" s="256">
        <v>0</v>
      </c>
      <c r="C84" s="230">
        <v>0</v>
      </c>
      <c r="D84" s="231">
        <f>SUM(B84:C84)</f>
        <v>0</v>
      </c>
      <c r="E84" s="235">
        <f t="shared" ref="E84:E87" si="12">E$15*D84</f>
        <v>0</v>
      </c>
      <c r="F84" s="236">
        <f t="shared" ref="F84:F87" si="13">D84+E84</f>
        <v>0</v>
      </c>
    </row>
    <row r="85" spans="1:6" s="132" customFormat="1" ht="15" customHeight="1">
      <c r="A85" s="169" t="s">
        <v>141</v>
      </c>
      <c r="B85" s="228">
        <v>0</v>
      </c>
      <c r="C85" s="230">
        <v>0</v>
      </c>
      <c r="D85" s="231">
        <f>SUM(B85:C85)</f>
        <v>0</v>
      </c>
      <c r="E85" s="235">
        <f t="shared" si="12"/>
        <v>0</v>
      </c>
      <c r="F85" s="236">
        <f t="shared" si="13"/>
        <v>0</v>
      </c>
    </row>
    <row r="86" spans="1:6" s="132" customFormat="1" ht="15" customHeight="1">
      <c r="A86" s="169" t="s">
        <v>142</v>
      </c>
      <c r="B86" s="228">
        <v>0</v>
      </c>
      <c r="C86" s="230">
        <v>0</v>
      </c>
      <c r="D86" s="231">
        <f>SUM(B86:C86)</f>
        <v>0</v>
      </c>
      <c r="E86" s="235">
        <f t="shared" si="12"/>
        <v>0</v>
      </c>
      <c r="F86" s="236">
        <f t="shared" si="13"/>
        <v>0</v>
      </c>
    </row>
    <row r="87" spans="1:6" s="132" customFormat="1" ht="15" customHeight="1">
      <c r="A87" s="169" t="s">
        <v>143</v>
      </c>
      <c r="B87" s="228">
        <v>0</v>
      </c>
      <c r="C87" s="230">
        <v>0</v>
      </c>
      <c r="D87" s="231">
        <f>SUM(B87:C87)</f>
        <v>0</v>
      </c>
      <c r="E87" s="235">
        <f t="shared" si="12"/>
        <v>0</v>
      </c>
      <c r="F87" s="236">
        <f t="shared" si="13"/>
        <v>0</v>
      </c>
    </row>
    <row r="88" spans="1:6" s="132" customFormat="1" ht="15" customHeight="1">
      <c r="A88" s="169"/>
      <c r="B88" s="187"/>
      <c r="C88" s="172"/>
      <c r="D88" s="204"/>
      <c r="E88" s="205"/>
      <c r="F88" s="206"/>
    </row>
    <row r="89" spans="1:6" s="132" customFormat="1" ht="15" customHeight="1">
      <c r="A89" s="169" t="s">
        <v>144</v>
      </c>
      <c r="B89" s="256">
        <v>0</v>
      </c>
      <c r="C89" s="230">
        <v>0</v>
      </c>
      <c r="D89" s="231">
        <f>SUM(B89:C89)</f>
        <v>0</v>
      </c>
      <c r="E89" s="235">
        <f t="shared" ref="E89:E92" si="14">E$15*D89</f>
        <v>0</v>
      </c>
      <c r="F89" s="236">
        <f t="shared" ref="F89:F92" si="15">D89+E89</f>
        <v>0</v>
      </c>
    </row>
    <row r="90" spans="1:6" s="132" customFormat="1" ht="15" customHeight="1">
      <c r="A90" s="169" t="s">
        <v>145</v>
      </c>
      <c r="B90" s="228">
        <v>0</v>
      </c>
      <c r="C90" s="230">
        <v>0</v>
      </c>
      <c r="D90" s="231">
        <f>SUM(B90:C90)</f>
        <v>0</v>
      </c>
      <c r="E90" s="235">
        <f t="shared" si="14"/>
        <v>0</v>
      </c>
      <c r="F90" s="236">
        <f t="shared" si="15"/>
        <v>0</v>
      </c>
    </row>
    <row r="91" spans="1:6" s="132" customFormat="1" ht="15" customHeight="1">
      <c r="A91" s="169" t="s">
        <v>146</v>
      </c>
      <c r="B91" s="228">
        <v>0</v>
      </c>
      <c r="C91" s="230">
        <v>0</v>
      </c>
      <c r="D91" s="231">
        <f>SUM(B91:C91)</f>
        <v>0</v>
      </c>
      <c r="E91" s="235">
        <f t="shared" si="14"/>
        <v>0</v>
      </c>
      <c r="F91" s="236">
        <f t="shared" si="15"/>
        <v>0</v>
      </c>
    </row>
    <row r="92" spans="1:6" s="132" customFormat="1" ht="15" customHeight="1">
      <c r="A92" s="169" t="s">
        <v>147</v>
      </c>
      <c r="B92" s="228">
        <v>0</v>
      </c>
      <c r="C92" s="230">
        <v>0</v>
      </c>
      <c r="D92" s="231">
        <f>SUM(B92:C92)</f>
        <v>0</v>
      </c>
      <c r="E92" s="235">
        <f t="shared" si="14"/>
        <v>0</v>
      </c>
      <c r="F92" s="236">
        <f t="shared" si="15"/>
        <v>0</v>
      </c>
    </row>
    <row r="93" spans="1:6" s="132" customFormat="1" ht="15" customHeight="1">
      <c r="A93" s="169"/>
      <c r="B93" s="187"/>
      <c r="C93" s="172"/>
      <c r="D93" s="204"/>
      <c r="E93" s="205"/>
      <c r="F93" s="206"/>
    </row>
    <row r="94" spans="1:6" s="132" customFormat="1" ht="15" customHeight="1">
      <c r="A94" s="169"/>
      <c r="B94" s="187"/>
      <c r="C94" s="172"/>
      <c r="D94" s="204"/>
      <c r="E94" s="205"/>
      <c r="F94" s="206"/>
    </row>
    <row r="95" spans="1:6" s="132" customFormat="1" ht="15" customHeight="1">
      <c r="A95" s="169"/>
      <c r="B95" s="187"/>
      <c r="C95" s="172"/>
      <c r="D95" s="204"/>
      <c r="E95" s="205"/>
      <c r="F95" s="206"/>
    </row>
    <row r="96" spans="1:6" s="132" customFormat="1" ht="15" customHeight="1">
      <c r="A96" s="169"/>
      <c r="B96" s="187"/>
      <c r="C96" s="172"/>
      <c r="D96" s="204"/>
      <c r="E96" s="205"/>
      <c r="F96" s="206"/>
    </row>
    <row r="97" spans="1:7" s="132" customFormat="1" ht="15" customHeight="1">
      <c r="A97" s="169"/>
      <c r="B97" s="187"/>
      <c r="C97" s="172"/>
      <c r="D97" s="204"/>
      <c r="E97" s="205"/>
      <c r="F97" s="206"/>
    </row>
    <row r="98" spans="1:7" s="132" customFormat="1" ht="15" customHeight="1">
      <c r="A98" s="169"/>
      <c r="B98" s="187"/>
      <c r="C98" s="172"/>
      <c r="D98" s="204"/>
      <c r="E98" s="205"/>
      <c r="F98" s="206"/>
    </row>
    <row r="99" spans="1:7" s="132" customFormat="1" ht="15" customHeight="1">
      <c r="A99" s="169"/>
      <c r="B99" s="187"/>
      <c r="C99" s="172"/>
      <c r="D99" s="204"/>
      <c r="E99" s="205"/>
      <c r="F99" s="206"/>
    </row>
    <row r="100" spans="1:7" s="132" customFormat="1" ht="15" customHeight="1">
      <c r="A100" s="169"/>
      <c r="B100" s="188"/>
      <c r="C100" s="172"/>
      <c r="D100" s="204"/>
      <c r="E100" s="205"/>
      <c r="F100" s="206"/>
    </row>
    <row r="101" spans="1:7" s="2" customFormat="1" ht="15" customHeight="1" thickBot="1">
      <c r="A101" s="207"/>
      <c r="B101" s="208"/>
      <c r="C101" s="209"/>
      <c r="D101" s="210"/>
      <c r="E101" s="211"/>
      <c r="F101" s="212"/>
      <c r="G101" s="163"/>
    </row>
    <row r="102" spans="1:7" s="2" customFormat="1" ht="20.100000000000001" customHeight="1" thickTop="1" thickBot="1">
      <c r="A102" s="55" t="s">
        <v>65</v>
      </c>
      <c r="B102" s="309" t="s">
        <v>66</v>
      </c>
      <c r="C102" s="311"/>
      <c r="D102" s="56"/>
      <c r="E102" s="57"/>
      <c r="F102" s="58"/>
    </row>
    <row r="103" spans="1:7" s="2" customFormat="1" ht="20.100000000000001" customHeight="1" thickTop="1" thickBot="1">
      <c r="A103" s="54" t="s">
        <v>67</v>
      </c>
      <c r="B103" s="312" t="str">
        <f>'100 Series'!B50</f>
        <v>Hourly Rate for repairs and authorized service outside of contractual obligations</v>
      </c>
      <c r="C103" s="313"/>
      <c r="D103" s="313"/>
      <c r="E103" s="314"/>
      <c r="F103" s="130">
        <f>'100 Series'!H50</f>
        <v>0</v>
      </c>
    </row>
    <row r="104" spans="1:7" s="2" customFormat="1" ht="15" customHeight="1" thickTop="1">
      <c r="A104" s="330"/>
      <c r="B104" s="331"/>
      <c r="C104" s="331"/>
      <c r="D104" s="331"/>
      <c r="E104" s="331"/>
      <c r="F104" s="332"/>
    </row>
    <row r="105" spans="1:7" s="50" customFormat="1" ht="20.100000000000001" customHeight="1">
      <c r="A105" s="288" t="s">
        <v>15</v>
      </c>
      <c r="B105" s="280"/>
      <c r="C105" s="280"/>
      <c r="D105" s="280"/>
      <c r="E105" s="280"/>
      <c r="F105" s="289"/>
    </row>
    <row r="106" spans="1:7" s="2" customFormat="1" ht="15" customHeight="1">
      <c r="A106" s="328"/>
      <c r="B106" s="297"/>
      <c r="C106" s="297"/>
      <c r="D106" s="297"/>
      <c r="E106" s="297"/>
      <c r="F106" s="329"/>
    </row>
    <row r="107" spans="1:7" s="2" customFormat="1" ht="15" customHeight="1">
      <c r="A107" s="302" t="s">
        <v>110</v>
      </c>
      <c r="B107" s="265"/>
      <c r="C107" s="265"/>
      <c r="D107" s="265"/>
      <c r="E107" s="265"/>
      <c r="F107" s="303"/>
    </row>
    <row r="108" spans="1:7" s="2" customFormat="1" ht="15" customHeight="1">
      <c r="A108" s="302" t="s">
        <v>111</v>
      </c>
      <c r="B108" s="265"/>
      <c r="C108" s="265"/>
      <c r="D108" s="265"/>
      <c r="E108" s="265"/>
      <c r="F108" s="303"/>
    </row>
    <row r="109" spans="1:7" s="2" customFormat="1" ht="15" customHeight="1">
      <c r="A109" s="302" t="s">
        <v>112</v>
      </c>
      <c r="B109" s="265"/>
      <c r="C109" s="265"/>
      <c r="D109" s="265"/>
      <c r="E109" s="265"/>
      <c r="F109" s="303"/>
    </row>
    <row r="110" spans="1:7" s="2" customFormat="1" ht="15" customHeight="1">
      <c r="A110" s="304" t="s">
        <v>113</v>
      </c>
      <c r="B110" s="268"/>
      <c r="C110" s="268"/>
      <c r="D110" s="268"/>
      <c r="E110" s="268"/>
      <c r="F110" s="305"/>
    </row>
    <row r="111" spans="1:7" s="2" customFormat="1" ht="15" customHeight="1">
      <c r="A111" s="304" t="s">
        <v>114</v>
      </c>
      <c r="B111" s="268"/>
      <c r="C111" s="268"/>
      <c r="D111" s="268"/>
      <c r="E111" s="268"/>
      <c r="F111" s="305"/>
    </row>
    <row r="112" spans="1:7" s="2" customFormat="1" ht="15" customHeight="1">
      <c r="A112" s="302" t="s">
        <v>116</v>
      </c>
      <c r="B112" s="265"/>
      <c r="C112" s="265"/>
      <c r="D112" s="265"/>
      <c r="E112" s="265"/>
      <c r="F112" s="303"/>
    </row>
    <row r="113" spans="1:6" s="2" customFormat="1" ht="15" customHeight="1">
      <c r="A113" s="302" t="s">
        <v>117</v>
      </c>
      <c r="B113" s="265"/>
      <c r="C113" s="265"/>
      <c r="D113" s="265"/>
      <c r="E113" s="265"/>
      <c r="F113" s="303"/>
    </row>
    <row r="114" spans="1:6" s="2" customFormat="1" ht="15" customHeight="1">
      <c r="A114" s="302" t="s">
        <v>118</v>
      </c>
      <c r="B114" s="265"/>
      <c r="C114" s="265"/>
      <c r="D114" s="265"/>
      <c r="E114" s="265"/>
      <c r="F114" s="303"/>
    </row>
    <row r="115" spans="1:6" s="2" customFormat="1" ht="15" customHeight="1">
      <c r="A115" s="304" t="s">
        <v>119</v>
      </c>
      <c r="B115" s="268"/>
      <c r="C115" s="268"/>
      <c r="D115" s="268"/>
      <c r="E115" s="268"/>
      <c r="F115" s="305"/>
    </row>
    <row r="116" spans="1:6" s="2" customFormat="1" ht="15" customHeight="1">
      <c r="A116" s="217"/>
      <c r="B116" s="218"/>
      <c r="C116" s="218"/>
      <c r="D116" s="218"/>
      <c r="E116" s="218"/>
      <c r="F116" s="60"/>
    </row>
    <row r="117" spans="1:6">
      <c r="A117" s="85"/>
      <c r="F117" s="5"/>
    </row>
    <row r="118" spans="1:6" s="2" customFormat="1">
      <c r="A118" s="62"/>
      <c r="D118" s="4"/>
      <c r="E118" s="4"/>
      <c r="F118" s="6"/>
    </row>
    <row r="119" spans="1:6" s="2" customFormat="1" ht="15" customHeight="1">
      <c r="A119" s="62"/>
      <c r="C119" s="306" t="s">
        <v>19</v>
      </c>
      <c r="D119" s="306"/>
      <c r="E119" s="306"/>
      <c r="F119" s="6"/>
    </row>
    <row r="120" spans="1:6" s="2" customFormat="1" ht="15" customHeight="1">
      <c r="A120" s="62"/>
      <c r="F120" s="14"/>
    </row>
    <row r="121" spans="1:6" s="2" customFormat="1" ht="15" customHeight="1">
      <c r="A121" s="62"/>
      <c r="F121" s="14"/>
    </row>
    <row r="122" spans="1:6" s="2" customFormat="1" ht="15" customHeight="1">
      <c r="A122" s="61"/>
      <c r="B122" s="17"/>
      <c r="C122" s="17"/>
      <c r="D122" s="10"/>
      <c r="E122" s="10"/>
      <c r="F122" s="14"/>
    </row>
    <row r="123" spans="1:6" s="2" customFormat="1" ht="15" customHeight="1">
      <c r="A123" s="62"/>
      <c r="C123" s="306" t="s">
        <v>68</v>
      </c>
      <c r="D123" s="306"/>
      <c r="E123" s="306"/>
      <c r="F123" s="14"/>
    </row>
    <row r="124" spans="1:6" s="2" customFormat="1" ht="15" customHeight="1">
      <c r="A124" s="62"/>
      <c r="D124" s="4"/>
      <c r="E124" s="4"/>
      <c r="F124" s="6"/>
    </row>
    <row r="125" spans="1:6" s="2" customFormat="1" ht="20.100000000000001" customHeight="1">
      <c r="A125" s="61"/>
      <c r="B125" s="33" t="s">
        <v>72</v>
      </c>
      <c r="C125" s="17" t="s">
        <v>107</v>
      </c>
      <c r="D125" s="263" t="s">
        <v>108</v>
      </c>
      <c r="E125" s="263"/>
      <c r="F125" s="65"/>
    </row>
    <row r="126" spans="1:6" ht="15.75" thickBot="1">
      <c r="A126" s="219"/>
      <c r="B126" s="220"/>
      <c r="C126" s="220"/>
      <c r="D126" s="220"/>
      <c r="E126" s="220"/>
      <c r="F126" s="221"/>
    </row>
    <row r="127" spans="1:6" ht="15.75" thickTop="1"/>
  </sheetData>
  <sheetProtection selectLockedCells="1" selectUnlockedCells="1"/>
  <mergeCells count="43">
    <mergeCell ref="A115:F115"/>
    <mergeCell ref="C119:E119"/>
    <mergeCell ref="C123:E123"/>
    <mergeCell ref="D125:E125"/>
    <mergeCell ref="A109:F109"/>
    <mergeCell ref="A110:F110"/>
    <mergeCell ref="A111:F111"/>
    <mergeCell ref="A112:F112"/>
    <mergeCell ref="A113:F113"/>
    <mergeCell ref="A114:F114"/>
    <mergeCell ref="B103:E103"/>
    <mergeCell ref="A104:F104"/>
    <mergeCell ref="A105:F105"/>
    <mergeCell ref="A106:F106"/>
    <mergeCell ref="A107:F107"/>
    <mergeCell ref="A108:F108"/>
    <mergeCell ref="C63:E63"/>
    <mergeCell ref="C67:E67"/>
    <mergeCell ref="D70:E70"/>
    <mergeCell ref="B72:C72"/>
    <mergeCell ref="B102:C102"/>
    <mergeCell ref="A55:F55"/>
    <mergeCell ref="A56:F56"/>
    <mergeCell ref="A57:F57"/>
    <mergeCell ref="A58:F58"/>
    <mergeCell ref="A59:F59"/>
    <mergeCell ref="A60:F60"/>
    <mergeCell ref="A49:F49"/>
    <mergeCell ref="A50:F50"/>
    <mergeCell ref="A51:F51"/>
    <mergeCell ref="A52:F52"/>
    <mergeCell ref="A53:F53"/>
    <mergeCell ref="A54:F54"/>
    <mergeCell ref="D8:E8"/>
    <mergeCell ref="D9:E9"/>
    <mergeCell ref="B11:C11"/>
    <mergeCell ref="B17:C17"/>
    <mergeCell ref="B47:C47"/>
    <mergeCell ref="B48:E48"/>
    <mergeCell ref="A1:F1"/>
    <mergeCell ref="A2:F2"/>
    <mergeCell ref="A3:F3"/>
    <mergeCell ref="D7:E7"/>
  </mergeCells>
  <phoneticPr fontId="14" type="noConversion"/>
  <printOptions horizontalCentered="1"/>
  <pageMargins left="0.25" right="0.25" top="0.5" bottom="0.25" header="0.05" footer="0.3"/>
  <pageSetup paperSize="5" scale="87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62EEA-44D7-496F-A82B-FA7DAB9933E6}">
  <sheetPr>
    <pageSetUpPr fitToPage="1"/>
  </sheetPr>
  <dimension ref="A1:G76"/>
  <sheetViews>
    <sheetView view="pageBreakPreview" zoomScaleNormal="75" zoomScaleSheetLayoutView="100" workbookViewId="0">
      <selection activeCell="B4" sqref="B4"/>
    </sheetView>
  </sheetViews>
  <sheetFormatPr defaultRowHeight="15"/>
  <cols>
    <col min="1" max="1" width="24.77734375" customWidth="1"/>
    <col min="2" max="6" width="15.77734375" customWidth="1"/>
  </cols>
  <sheetData>
    <row r="1" spans="1:7" ht="15" customHeight="1" thickTop="1">
      <c r="A1" s="7"/>
      <c r="B1" s="8" t="s">
        <v>1</v>
      </c>
      <c r="C1" s="8"/>
      <c r="D1" s="8"/>
      <c r="E1" s="315"/>
      <c r="F1" s="316"/>
    </row>
    <row r="2" spans="1:7" ht="19.899999999999999" customHeight="1">
      <c r="A2" s="288" t="s">
        <v>16</v>
      </c>
      <c r="B2" s="280"/>
      <c r="C2" s="280"/>
      <c r="D2" s="280"/>
      <c r="E2" s="280"/>
      <c r="F2" s="289"/>
    </row>
    <row r="3" spans="1:7" ht="15" customHeight="1">
      <c r="A3" s="31"/>
      <c r="B3" s="10"/>
      <c r="C3" s="10"/>
      <c r="D3" s="10"/>
      <c r="E3" s="17"/>
      <c r="F3" s="18"/>
    </row>
    <row r="4" spans="1:7" ht="15" customHeight="1">
      <c r="A4" s="95" t="s">
        <v>12</v>
      </c>
      <c r="B4" s="225" t="str">
        <f>'100 Series'!B4</f>
        <v>Merkley Oaks</v>
      </c>
      <c r="C4" s="11"/>
      <c r="D4" s="94" t="s">
        <v>0</v>
      </c>
      <c r="E4" s="93">
        <f>'100 Series'!G4</f>
        <v>45748</v>
      </c>
      <c r="F4" s="35"/>
    </row>
    <row r="5" spans="1:7" ht="15" customHeight="1">
      <c r="A5" s="95" t="s">
        <v>11</v>
      </c>
      <c r="B5" s="36" t="s">
        <v>30</v>
      </c>
      <c r="C5" s="10"/>
      <c r="D5" s="94" t="s">
        <v>2</v>
      </c>
      <c r="E5" s="93" t="str">
        <f>'800 Series'!F5</f>
        <v>XXX - XXX</v>
      </c>
      <c r="F5" s="12"/>
    </row>
    <row r="6" spans="1:7" ht="15" customHeight="1">
      <c r="A6" s="95"/>
      <c r="B6" s="224" t="s">
        <v>1</v>
      </c>
      <c r="C6" s="10"/>
      <c r="D6" s="94"/>
      <c r="E6" s="260"/>
      <c r="F6" s="60"/>
    </row>
    <row r="7" spans="1:7" ht="15" customHeight="1">
      <c r="A7" s="95" t="s">
        <v>13</v>
      </c>
      <c r="B7" s="225" t="str">
        <f>'100 Series'!B7</f>
        <v>T. B. A.</v>
      </c>
      <c r="C7" s="13"/>
      <c r="D7" s="317"/>
      <c r="E7" s="317"/>
      <c r="F7" s="18"/>
    </row>
    <row r="8" spans="1:7" ht="15" customHeight="1">
      <c r="A8" s="95"/>
      <c r="B8" s="261"/>
      <c r="C8" s="10"/>
      <c r="D8" s="299" t="str">
        <f>'100 Series'!F8</f>
        <v>CONTRACT PERIOD :</v>
      </c>
      <c r="E8" s="299"/>
      <c r="F8" s="14"/>
    </row>
    <row r="9" spans="1:7" ht="15" customHeight="1">
      <c r="A9" s="95" t="s">
        <v>14</v>
      </c>
      <c r="B9" s="34" t="str">
        <f>'100 Series'!B9</f>
        <v xml:space="preserve"> A - 12</v>
      </c>
      <c r="C9" s="10"/>
      <c r="D9" s="319" t="str">
        <f>'100 Series'!F9</f>
        <v>April 1, 2025 to March 31, 2026</v>
      </c>
      <c r="E9" s="319"/>
      <c r="F9" s="86"/>
    </row>
    <row r="10" spans="1:7" ht="15" customHeight="1" thickBot="1">
      <c r="A10" s="9"/>
      <c r="B10" s="11"/>
      <c r="C10" s="10"/>
      <c r="D10" s="10"/>
      <c r="E10" s="10"/>
      <c r="F10" s="14"/>
    </row>
    <row r="11" spans="1:7" ht="19.899999999999999" customHeight="1" thickTop="1" thickBot="1">
      <c r="A11" s="38" t="s">
        <v>6</v>
      </c>
      <c r="B11" s="271"/>
      <c r="C11" s="273"/>
      <c r="D11" s="39" t="s">
        <v>4</v>
      </c>
      <c r="E11" s="40" t="s">
        <v>17</v>
      </c>
      <c r="F11" s="41" t="s">
        <v>5</v>
      </c>
    </row>
    <row r="12" spans="1:7" ht="15" customHeight="1" thickTop="1" thickBot="1">
      <c r="A12" s="87" t="s">
        <v>7</v>
      </c>
      <c r="B12" s="351"/>
      <c r="C12" s="352"/>
      <c r="D12" s="88">
        <v>680</v>
      </c>
      <c r="E12" s="109">
        <v>0.13</v>
      </c>
      <c r="F12" s="26"/>
    </row>
    <row r="13" spans="1:7" ht="19.899999999999999" customHeight="1" thickTop="1" thickBot="1">
      <c r="A13" s="44"/>
      <c r="B13" s="274" t="s">
        <v>50</v>
      </c>
      <c r="C13" s="275"/>
      <c r="D13" s="45"/>
      <c r="E13" s="46"/>
      <c r="F13" s="47"/>
    </row>
    <row r="14" spans="1:7" ht="15" customHeight="1" thickTop="1">
      <c r="A14" s="215"/>
      <c r="B14" s="353"/>
      <c r="C14" s="354"/>
      <c r="D14" s="167"/>
      <c r="E14" s="203"/>
      <c r="F14" s="168"/>
      <c r="G14" s="132"/>
    </row>
    <row r="15" spans="1:7" ht="15" customHeight="1">
      <c r="A15" s="216" t="s">
        <v>129</v>
      </c>
      <c r="B15" s="333" t="s">
        <v>92</v>
      </c>
      <c r="C15" s="334"/>
      <c r="D15" s="231">
        <v>0</v>
      </c>
      <c r="E15" s="235">
        <f t="shared" ref="E15:E31" si="0">E$12*D15</f>
        <v>0</v>
      </c>
      <c r="F15" s="236">
        <f t="shared" ref="F15:F21" si="1">D15+E15</f>
        <v>0</v>
      </c>
      <c r="G15" s="132"/>
    </row>
    <row r="16" spans="1:7" ht="15" customHeight="1">
      <c r="A16" s="216" t="s">
        <v>91</v>
      </c>
      <c r="B16" s="333" t="s">
        <v>92</v>
      </c>
      <c r="C16" s="334"/>
      <c r="D16" s="231">
        <v>0</v>
      </c>
      <c r="E16" s="235">
        <f t="shared" si="0"/>
        <v>0</v>
      </c>
      <c r="F16" s="236">
        <f t="shared" si="1"/>
        <v>0</v>
      </c>
      <c r="G16" s="132"/>
    </row>
    <row r="17" spans="1:7" ht="15" customHeight="1">
      <c r="A17" s="216" t="s">
        <v>90</v>
      </c>
      <c r="B17" s="333" t="s">
        <v>92</v>
      </c>
      <c r="C17" s="334"/>
      <c r="D17" s="231">
        <v>0</v>
      </c>
      <c r="E17" s="235">
        <f t="shared" si="0"/>
        <v>0</v>
      </c>
      <c r="F17" s="236">
        <f t="shared" si="1"/>
        <v>0</v>
      </c>
      <c r="G17" s="132"/>
    </row>
    <row r="18" spans="1:7" ht="15" customHeight="1">
      <c r="A18" s="216"/>
      <c r="B18" s="333"/>
      <c r="C18" s="334"/>
      <c r="D18" s="167" t="s">
        <v>1</v>
      </c>
      <c r="E18" s="173"/>
      <c r="F18" s="174"/>
      <c r="G18" s="132"/>
    </row>
    <row r="19" spans="1:7" ht="15" customHeight="1">
      <c r="A19" s="216" t="s">
        <v>93</v>
      </c>
      <c r="B19" s="333" t="s">
        <v>92</v>
      </c>
      <c r="C19" s="334"/>
      <c r="D19" s="231">
        <v>0</v>
      </c>
      <c r="E19" s="235">
        <f t="shared" si="0"/>
        <v>0</v>
      </c>
      <c r="F19" s="236">
        <f t="shared" si="1"/>
        <v>0</v>
      </c>
      <c r="G19" s="132"/>
    </row>
    <row r="20" spans="1:7" ht="15" customHeight="1">
      <c r="A20" s="216"/>
      <c r="B20" s="333"/>
      <c r="C20" s="334"/>
      <c r="D20" s="167"/>
      <c r="E20" s="173"/>
      <c r="F20" s="174"/>
      <c r="G20" s="132"/>
    </row>
    <row r="21" spans="1:7" ht="15" customHeight="1">
      <c r="A21" s="216" t="s">
        <v>94</v>
      </c>
      <c r="B21" s="333" t="s">
        <v>92</v>
      </c>
      <c r="C21" s="334"/>
      <c r="D21" s="231">
        <v>0</v>
      </c>
      <c r="E21" s="235">
        <f t="shared" si="0"/>
        <v>0</v>
      </c>
      <c r="F21" s="236">
        <f t="shared" si="1"/>
        <v>0</v>
      </c>
      <c r="G21" s="132"/>
    </row>
    <row r="22" spans="1:7" ht="15" customHeight="1">
      <c r="A22" s="216"/>
      <c r="B22" s="333"/>
      <c r="C22" s="334"/>
      <c r="D22" s="167"/>
      <c r="E22" s="173"/>
      <c r="F22" s="174"/>
      <c r="G22" s="132"/>
    </row>
    <row r="23" spans="1:7" ht="15" customHeight="1">
      <c r="A23" s="216" t="s">
        <v>95</v>
      </c>
      <c r="B23" s="333" t="s">
        <v>92</v>
      </c>
      <c r="C23" s="334"/>
      <c r="D23" s="253">
        <v>0</v>
      </c>
      <c r="E23" s="254">
        <f t="shared" si="0"/>
        <v>0</v>
      </c>
      <c r="F23" s="255">
        <f t="shared" ref="F23:F31" si="2">D23+E23</f>
        <v>0</v>
      </c>
      <c r="G23" s="132"/>
    </row>
    <row r="24" spans="1:7" ht="15" customHeight="1">
      <c r="A24" s="216"/>
      <c r="B24" s="333"/>
      <c r="C24" s="334"/>
      <c r="D24" s="204"/>
      <c r="E24" s="205"/>
      <c r="F24" s="206"/>
      <c r="G24" s="132"/>
    </row>
    <row r="25" spans="1:7" ht="15" customHeight="1">
      <c r="A25" s="216" t="s">
        <v>96</v>
      </c>
      <c r="B25" s="333"/>
      <c r="C25" s="334"/>
      <c r="D25" s="204"/>
      <c r="E25" s="205"/>
      <c r="F25" s="206"/>
      <c r="G25" s="132"/>
    </row>
    <row r="26" spans="1:7" ht="15" customHeight="1">
      <c r="A26" s="216" t="s">
        <v>97</v>
      </c>
      <c r="B26" s="333"/>
      <c r="C26" s="334"/>
      <c r="D26" s="204"/>
      <c r="E26" s="205"/>
      <c r="F26" s="206"/>
      <c r="G26" s="132"/>
    </row>
    <row r="27" spans="1:7" ht="15" customHeight="1">
      <c r="A27" s="216" t="s">
        <v>98</v>
      </c>
      <c r="B27" s="333"/>
      <c r="C27" s="334"/>
      <c r="D27" s="204"/>
      <c r="E27" s="205"/>
      <c r="F27" s="206"/>
      <c r="G27" s="132"/>
    </row>
    <row r="28" spans="1:7" ht="15" customHeight="1">
      <c r="A28" s="216" t="s">
        <v>99</v>
      </c>
      <c r="B28" s="333" t="s">
        <v>102</v>
      </c>
      <c r="C28" s="334"/>
      <c r="D28" s="253">
        <v>0</v>
      </c>
      <c r="E28" s="254">
        <f t="shared" si="0"/>
        <v>0</v>
      </c>
      <c r="F28" s="255">
        <f t="shared" si="2"/>
        <v>0</v>
      </c>
      <c r="G28" s="132"/>
    </row>
    <row r="29" spans="1:7" ht="15" customHeight="1">
      <c r="A29" s="216"/>
      <c r="B29" s="333"/>
      <c r="C29" s="334"/>
      <c r="D29" s="204"/>
      <c r="E29" s="205"/>
      <c r="F29" s="206"/>
      <c r="G29" s="132"/>
    </row>
    <row r="30" spans="1:7" ht="15" customHeight="1">
      <c r="A30" s="216" t="s">
        <v>100</v>
      </c>
      <c r="B30" s="333" t="s">
        <v>103</v>
      </c>
      <c r="C30" s="334"/>
      <c r="D30" s="253">
        <v>0</v>
      </c>
      <c r="E30" s="254">
        <f t="shared" si="0"/>
        <v>0</v>
      </c>
      <c r="F30" s="255">
        <f t="shared" si="2"/>
        <v>0</v>
      </c>
      <c r="G30" s="132"/>
    </row>
    <row r="31" spans="1:7" ht="15" customHeight="1">
      <c r="A31" s="216" t="s">
        <v>101</v>
      </c>
      <c r="B31" s="333" t="s">
        <v>102</v>
      </c>
      <c r="C31" s="334"/>
      <c r="D31" s="253">
        <v>0</v>
      </c>
      <c r="E31" s="254">
        <f t="shared" si="0"/>
        <v>0</v>
      </c>
      <c r="F31" s="255">
        <f t="shared" si="2"/>
        <v>0</v>
      </c>
      <c r="G31" s="132"/>
    </row>
    <row r="32" spans="1:7" ht="15" customHeight="1" thickBot="1">
      <c r="A32" s="216"/>
      <c r="B32" s="342"/>
      <c r="C32" s="343"/>
      <c r="D32" s="204"/>
      <c r="E32" s="205"/>
      <c r="F32" s="206"/>
      <c r="G32" s="132"/>
    </row>
    <row r="33" spans="1:7" ht="15" customHeight="1" thickTop="1">
      <c r="A33" s="216"/>
      <c r="B33" s="344" t="s">
        <v>104</v>
      </c>
      <c r="C33" s="345"/>
      <c r="D33" s="204"/>
      <c r="E33" s="205"/>
      <c r="F33" s="206"/>
      <c r="G33" s="132"/>
    </row>
    <row r="34" spans="1:7" ht="15" customHeight="1" thickBot="1">
      <c r="A34" s="216"/>
      <c r="B34" s="346" t="s">
        <v>105</v>
      </c>
      <c r="C34" s="347"/>
      <c r="D34" s="204"/>
      <c r="E34" s="205"/>
      <c r="F34" s="206"/>
      <c r="G34" s="132"/>
    </row>
    <row r="35" spans="1:7" ht="15" customHeight="1" thickTop="1">
      <c r="A35" s="216"/>
      <c r="B35" s="348"/>
      <c r="C35" s="349"/>
      <c r="D35" s="204"/>
      <c r="E35" s="205"/>
      <c r="F35" s="206"/>
      <c r="G35" s="132"/>
    </row>
    <row r="36" spans="1:7" ht="15" customHeight="1">
      <c r="A36" s="90"/>
      <c r="B36" s="335"/>
      <c r="C36" s="336"/>
      <c r="D36" s="71"/>
      <c r="E36" s="72"/>
      <c r="F36" s="73"/>
    </row>
    <row r="37" spans="1:7" ht="15" customHeight="1">
      <c r="A37" s="90"/>
      <c r="B37" s="335"/>
      <c r="C37" s="336"/>
      <c r="D37" s="71"/>
      <c r="E37" s="72"/>
      <c r="F37" s="73"/>
    </row>
    <row r="38" spans="1:7" ht="15" customHeight="1">
      <c r="A38" s="90"/>
      <c r="B38" s="335"/>
      <c r="C38" s="336"/>
      <c r="D38" s="71"/>
      <c r="E38" s="72"/>
      <c r="F38" s="73"/>
    </row>
    <row r="39" spans="1:7" ht="15" customHeight="1">
      <c r="A39" s="90"/>
      <c r="B39" s="335"/>
      <c r="C39" s="336"/>
      <c r="D39" s="66"/>
      <c r="E39" s="67"/>
      <c r="F39" s="68"/>
    </row>
    <row r="40" spans="1:7" ht="15" customHeight="1">
      <c r="A40" s="90"/>
      <c r="B40" s="335"/>
      <c r="C40" s="336"/>
      <c r="D40" s="66"/>
      <c r="E40" s="67"/>
      <c r="F40" s="68"/>
    </row>
    <row r="41" spans="1:7" ht="15" customHeight="1">
      <c r="A41" s="90"/>
      <c r="B41" s="335"/>
      <c r="C41" s="336"/>
      <c r="D41" s="66"/>
      <c r="E41" s="67"/>
      <c r="F41" s="68"/>
    </row>
    <row r="42" spans="1:7" ht="15" customHeight="1">
      <c r="A42" s="90"/>
      <c r="B42" s="335"/>
      <c r="C42" s="336"/>
      <c r="D42" s="66"/>
      <c r="E42" s="69"/>
      <c r="F42" s="70"/>
    </row>
    <row r="43" spans="1:7" ht="15" customHeight="1">
      <c r="A43" s="90"/>
      <c r="B43" s="335"/>
      <c r="C43" s="336"/>
      <c r="D43" s="66"/>
      <c r="E43" s="69"/>
      <c r="F43" s="70"/>
    </row>
    <row r="44" spans="1:7" ht="15" customHeight="1">
      <c r="A44" s="90"/>
      <c r="B44" s="335"/>
      <c r="C44" s="336"/>
      <c r="D44" s="66"/>
      <c r="E44" s="67"/>
      <c r="F44" s="68"/>
    </row>
    <row r="45" spans="1:7" ht="15" customHeight="1">
      <c r="A45" s="90"/>
      <c r="B45" s="335"/>
      <c r="C45" s="336"/>
      <c r="D45" s="66"/>
      <c r="E45" s="69"/>
      <c r="F45" s="70"/>
    </row>
    <row r="46" spans="1:7" ht="15" customHeight="1">
      <c r="A46" s="90"/>
      <c r="B46" s="335"/>
      <c r="C46" s="336"/>
      <c r="D46" s="66"/>
      <c r="E46" s="67"/>
      <c r="F46" s="68"/>
    </row>
    <row r="47" spans="1:7" ht="15" customHeight="1">
      <c r="A47" s="90"/>
      <c r="B47" s="335"/>
      <c r="C47" s="336"/>
      <c r="D47" s="66"/>
      <c r="E47" s="67"/>
      <c r="F47" s="68"/>
    </row>
    <row r="48" spans="1:7" ht="15" customHeight="1">
      <c r="A48" s="90"/>
      <c r="B48" s="335"/>
      <c r="C48" s="336"/>
      <c r="D48" s="66"/>
      <c r="E48" s="69"/>
      <c r="F48" s="70"/>
    </row>
    <row r="49" spans="1:6" s="2" customFormat="1" ht="15" customHeight="1" thickBot="1">
      <c r="A49" s="91"/>
      <c r="B49" s="340"/>
      <c r="C49" s="341"/>
      <c r="D49" s="82"/>
      <c r="E49" s="83"/>
      <c r="F49" s="84"/>
    </row>
    <row r="50" spans="1:6" s="2" customFormat="1" ht="19.899999999999999" customHeight="1" thickTop="1" thickBot="1">
      <c r="A50" s="129" t="s">
        <v>67</v>
      </c>
      <c r="B50" s="312" t="str">
        <f>'100 Series'!B50</f>
        <v>Hourly Rate for repairs and authorized service outside of contractual obligations</v>
      </c>
      <c r="C50" s="313"/>
      <c r="D50" s="313"/>
      <c r="E50" s="314"/>
      <c r="F50" s="130">
        <v>0</v>
      </c>
    </row>
    <row r="51" spans="1:6" s="2" customFormat="1" ht="15" customHeight="1" thickTop="1">
      <c r="A51" s="61"/>
      <c r="B51" s="17"/>
      <c r="C51" s="17"/>
      <c r="D51" s="17"/>
      <c r="E51" s="17"/>
      <c r="F51" s="18"/>
    </row>
    <row r="52" spans="1:6" s="50" customFormat="1" ht="20.100000000000001" customHeight="1">
      <c r="A52" s="337" t="s">
        <v>15</v>
      </c>
      <c r="B52" s="338"/>
      <c r="C52" s="338"/>
      <c r="D52" s="338"/>
      <c r="E52" s="338"/>
      <c r="F52" s="339"/>
    </row>
    <row r="53" spans="1:6" s="2" customFormat="1">
      <c r="A53" s="61"/>
      <c r="B53" s="17"/>
      <c r="C53" s="17"/>
      <c r="D53" s="17"/>
      <c r="E53" s="17"/>
      <c r="F53" s="18"/>
    </row>
    <row r="54" spans="1:6" s="111" customFormat="1" ht="15" customHeight="1">
      <c r="A54" s="302" t="s">
        <v>110</v>
      </c>
      <c r="B54" s="265"/>
      <c r="C54" s="265"/>
      <c r="D54" s="265"/>
      <c r="E54" s="265"/>
      <c r="F54" s="303"/>
    </row>
    <row r="55" spans="1:6" s="111" customFormat="1" ht="15" customHeight="1">
      <c r="A55" s="302" t="s">
        <v>111</v>
      </c>
      <c r="B55" s="265"/>
      <c r="C55" s="265"/>
      <c r="D55" s="265"/>
      <c r="E55" s="265"/>
      <c r="F55" s="303"/>
    </row>
    <row r="56" spans="1:6" s="111" customFormat="1" ht="15" customHeight="1">
      <c r="A56" s="302" t="s">
        <v>112</v>
      </c>
      <c r="B56" s="265"/>
      <c r="C56" s="265"/>
      <c r="D56" s="265"/>
      <c r="E56" s="265"/>
      <c r="F56" s="303"/>
    </row>
    <row r="57" spans="1:6" s="111" customFormat="1" ht="15" customHeight="1">
      <c r="A57" s="304" t="s">
        <v>113</v>
      </c>
      <c r="B57" s="268"/>
      <c r="C57" s="268"/>
      <c r="D57" s="268"/>
      <c r="E57" s="268"/>
      <c r="F57" s="305"/>
    </row>
    <row r="58" spans="1:6" s="111" customFormat="1" ht="15" customHeight="1">
      <c r="A58" s="304" t="s">
        <v>114</v>
      </c>
      <c r="B58" s="268"/>
      <c r="C58" s="268"/>
      <c r="D58" s="268"/>
      <c r="E58" s="268"/>
      <c r="F58" s="305"/>
    </row>
    <row r="59" spans="1:6" s="111" customFormat="1" ht="15" customHeight="1">
      <c r="A59" s="302" t="s">
        <v>115</v>
      </c>
      <c r="B59" s="265"/>
      <c r="C59" s="265"/>
      <c r="D59" s="265"/>
      <c r="E59" s="265"/>
      <c r="F59" s="303"/>
    </row>
    <row r="60" spans="1:6" s="111" customFormat="1" ht="15" customHeight="1">
      <c r="A60" s="302" t="s">
        <v>117</v>
      </c>
      <c r="B60" s="265"/>
      <c r="C60" s="265"/>
      <c r="D60" s="265"/>
      <c r="E60" s="265"/>
      <c r="F60" s="303"/>
    </row>
    <row r="61" spans="1:6" s="111" customFormat="1" ht="15" customHeight="1">
      <c r="A61" s="302" t="s">
        <v>118</v>
      </c>
      <c r="B61" s="265"/>
      <c r="C61" s="265"/>
      <c r="D61" s="265"/>
      <c r="E61" s="265"/>
      <c r="F61" s="303"/>
    </row>
    <row r="62" spans="1:6" s="111" customFormat="1" ht="15" customHeight="1">
      <c r="A62" s="304" t="s">
        <v>119</v>
      </c>
      <c r="B62" s="268"/>
      <c r="C62" s="268"/>
      <c r="D62" s="268"/>
      <c r="E62" s="268"/>
      <c r="F62" s="305"/>
    </row>
    <row r="63" spans="1:6">
      <c r="A63" s="85"/>
      <c r="F63" s="5"/>
    </row>
    <row r="64" spans="1:6">
      <c r="A64" s="85"/>
      <c r="F64" s="5"/>
    </row>
    <row r="65" spans="1:6" s="2" customFormat="1">
      <c r="A65" s="62"/>
      <c r="D65" s="4"/>
      <c r="E65" s="4"/>
      <c r="F65" s="6"/>
    </row>
    <row r="66" spans="1:6" s="2" customFormat="1">
      <c r="A66" s="62"/>
      <c r="C66" s="262" t="s">
        <v>19</v>
      </c>
      <c r="D66" s="262"/>
      <c r="E66" s="262"/>
      <c r="F66" s="14"/>
    </row>
    <row r="67" spans="1:6">
      <c r="A67" s="85"/>
      <c r="F67" s="5"/>
    </row>
    <row r="68" spans="1:6" s="2" customFormat="1">
      <c r="A68" s="62"/>
      <c r="D68" s="4"/>
      <c r="E68" s="4"/>
      <c r="F68" s="6"/>
    </row>
    <row r="69" spans="1:6" s="2" customFormat="1" ht="15" customHeight="1">
      <c r="A69" s="61"/>
      <c r="B69" s="17"/>
      <c r="C69" s="17"/>
      <c r="D69" s="10"/>
      <c r="E69" s="10"/>
      <c r="F69" s="14"/>
    </row>
    <row r="70" spans="1:6" s="2" customFormat="1">
      <c r="A70" s="62"/>
      <c r="C70" s="262" t="s">
        <v>68</v>
      </c>
      <c r="D70" s="262"/>
      <c r="E70" s="262"/>
      <c r="F70" s="14"/>
    </row>
    <row r="71" spans="1:6">
      <c r="A71" s="85"/>
      <c r="F71" s="5"/>
    </row>
    <row r="72" spans="1:6" s="2" customFormat="1">
      <c r="A72" s="62"/>
      <c r="D72" s="4"/>
      <c r="E72" s="4"/>
      <c r="F72" s="6"/>
    </row>
    <row r="73" spans="1:6" s="2" customFormat="1">
      <c r="A73" s="62"/>
      <c r="D73" s="4"/>
      <c r="E73" s="4"/>
      <c r="F73" s="6"/>
    </row>
    <row r="74" spans="1:6" s="2" customFormat="1" ht="15.75">
      <c r="A74" s="61"/>
      <c r="B74" s="33" t="s">
        <v>72</v>
      </c>
      <c r="C74" s="63">
        <v>30</v>
      </c>
      <c r="D74" s="350" t="s">
        <v>108</v>
      </c>
      <c r="E74" s="350"/>
      <c r="F74" s="65"/>
    </row>
    <row r="75" spans="1:6" s="2" customFormat="1" ht="15" customHeight="1" thickBot="1">
      <c r="A75" s="51"/>
      <c r="B75" s="52"/>
      <c r="C75" s="52"/>
      <c r="D75" s="52"/>
      <c r="E75" s="15"/>
      <c r="F75" s="16"/>
    </row>
    <row r="76" spans="1:6" s="2" customFormat="1" ht="15.75" thickTop="1"/>
  </sheetData>
  <sheetProtection selectLockedCells="1" selectUnlockedCells="1"/>
  <mergeCells count="58">
    <mergeCell ref="D74:E74"/>
    <mergeCell ref="D9:E9"/>
    <mergeCell ref="B12:C12"/>
    <mergeCell ref="C66:E66"/>
    <mergeCell ref="C70:E70"/>
    <mergeCell ref="B27:C27"/>
    <mergeCell ref="B19:C19"/>
    <mergeCell ref="B20:C20"/>
    <mergeCell ref="B21:C21"/>
    <mergeCell ref="B22:C22"/>
    <mergeCell ref="B14:C14"/>
    <mergeCell ref="B15:C15"/>
    <mergeCell ref="B16:C16"/>
    <mergeCell ref="B17:C17"/>
    <mergeCell ref="B18:C18"/>
    <mergeCell ref="B36:C36"/>
    <mergeCell ref="E1:F1"/>
    <mergeCell ref="A2:F2"/>
    <mergeCell ref="D7:E7"/>
    <mergeCell ref="D8:E8"/>
    <mergeCell ref="B45:C45"/>
    <mergeCell ref="B32:C32"/>
    <mergeCell ref="B33:C33"/>
    <mergeCell ref="B34:C34"/>
    <mergeCell ref="B43:C43"/>
    <mergeCell ref="B35:C35"/>
    <mergeCell ref="B39:C39"/>
    <mergeCell ref="B42:C42"/>
    <mergeCell ref="B40:C40"/>
    <mergeCell ref="B41:C41"/>
    <mergeCell ref="B11:C11"/>
    <mergeCell ref="B13:C13"/>
    <mergeCell ref="A52:F52"/>
    <mergeCell ref="B49:C49"/>
    <mergeCell ref="B47:C47"/>
    <mergeCell ref="B48:C48"/>
    <mergeCell ref="A58:F58"/>
    <mergeCell ref="A60:F60"/>
    <mergeCell ref="A61:F61"/>
    <mergeCell ref="A62:F62"/>
    <mergeCell ref="A54:F54"/>
    <mergeCell ref="A55:F55"/>
    <mergeCell ref="A56:F56"/>
    <mergeCell ref="A57:F57"/>
    <mergeCell ref="A59:F59"/>
    <mergeCell ref="B23:C23"/>
    <mergeCell ref="B24:C24"/>
    <mergeCell ref="B25:C25"/>
    <mergeCell ref="B26:C26"/>
    <mergeCell ref="B50:E50"/>
    <mergeCell ref="B28:C28"/>
    <mergeCell ref="B29:C29"/>
    <mergeCell ref="B30:C30"/>
    <mergeCell ref="B31:C31"/>
    <mergeCell ref="B37:C37"/>
    <mergeCell ref="B38:C38"/>
    <mergeCell ref="B44:C44"/>
    <mergeCell ref="B46:C46"/>
  </mergeCells>
  <phoneticPr fontId="15" type="noConversion"/>
  <printOptions horizontalCentered="1"/>
  <pageMargins left="0.25" right="0.25" top="0.5" bottom="0.25" header="0.3" footer="0.3"/>
  <pageSetup paperSize="5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100 Series</vt:lpstr>
      <vt:lpstr>200 Series</vt:lpstr>
      <vt:lpstr>800 Series</vt:lpstr>
      <vt:lpstr>1000 Series</vt:lpstr>
      <vt:lpstr>Apartments</vt:lpstr>
      <vt:lpstr>Extras</vt:lpstr>
      <vt:lpstr>'100 Series'!Print_Area</vt:lpstr>
      <vt:lpstr>'1000 Series'!Print_Area</vt:lpstr>
      <vt:lpstr>'200 Series'!Print_Area</vt:lpstr>
      <vt:lpstr>'800 Series'!Print_Area</vt:lpstr>
      <vt:lpstr>Apartments!Print_Area</vt:lpstr>
      <vt:lpstr>Extras!Print_Area</vt:lpstr>
      <vt:lpstr>'100 Series'!Print_Titles</vt:lpstr>
      <vt:lpstr>'1000 Series'!Print_Titles</vt:lpstr>
      <vt:lpstr>'200 Series'!Print_Titles</vt:lpstr>
      <vt:lpstr>'800 Series'!Print_Titles</vt:lpstr>
      <vt:lpstr>Apartments!Print_Titles</vt:lpstr>
      <vt:lpstr>Extras!Print_Titles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accounttemp</dc:creator>
  <cp:lastModifiedBy>Purchase Orders</cp:lastModifiedBy>
  <cp:lastPrinted>2024-11-20T16:20:22Z</cp:lastPrinted>
  <dcterms:created xsi:type="dcterms:W3CDTF">2000-06-30T14:48:05Z</dcterms:created>
  <dcterms:modified xsi:type="dcterms:W3CDTF">2024-11-20T16:31:52Z</dcterms:modified>
</cp:coreProperties>
</file>