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K:\CONSTRUCTION AND CONTRACTS\EXCEL\C- Construction Contracts\2025 Contracts -VH19\2 - Schedule C Merkley Oaks Only\"/>
    </mc:Choice>
  </mc:AlternateContent>
  <xr:revisionPtr revIDLastSave="0" documentId="13_ncr:1_{A113A5F0-FDF5-4297-B1F5-80D3FB2B0D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0 Series " sheetId="6" r:id="rId1"/>
    <sheet name="200 Series" sheetId="11" r:id="rId2"/>
    <sheet name="800 Series" sheetId="9" r:id="rId3"/>
    <sheet name="1000 Series" sheetId="10" r:id="rId4"/>
    <sheet name="Extras" sheetId="5" r:id="rId5"/>
  </sheets>
  <definedNames>
    <definedName name="_xlnm.Print_Area" localSheetId="0">'100 Series '!$A$1:$I$69</definedName>
    <definedName name="_xlnm.Print_Area" localSheetId="3">'1000 Series'!$A$1:$I$69</definedName>
    <definedName name="_xlnm.Print_Area" localSheetId="1">'200 Series'!$A$1:$I$70</definedName>
    <definedName name="_xlnm.Print_Area" localSheetId="2">'800 Series'!$A$1:$I$69</definedName>
    <definedName name="_xlnm.Print_Area" localSheetId="4">Extras!$A$1:$H$117</definedName>
    <definedName name="_xlnm.Print_Titles" localSheetId="4">Extras!$1:$14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1" l="1"/>
  <c r="G19" i="11"/>
  <c r="H19" i="11" s="1"/>
  <c r="B9" i="11"/>
  <c r="F8" i="11"/>
  <c r="F7" i="11"/>
  <c r="B7" i="11"/>
  <c r="G5" i="11"/>
  <c r="G4" i="11"/>
  <c r="B4" i="11"/>
  <c r="A95" i="5"/>
  <c r="B95" i="5"/>
  <c r="I48" i="10"/>
  <c r="B48" i="10"/>
  <c r="A48" i="10"/>
  <c r="A46" i="9"/>
  <c r="B46" i="9"/>
  <c r="I46" i="9"/>
  <c r="F8" i="5"/>
  <c r="F7" i="5"/>
  <c r="H95" i="5"/>
  <c r="F8" i="10"/>
  <c r="F7" i="10"/>
  <c r="F8" i="9"/>
  <c r="F7" i="9"/>
  <c r="G19" i="5"/>
  <c r="H19" i="5" s="1"/>
  <c r="G30" i="9"/>
  <c r="H30" i="9" s="1"/>
  <c r="I30" i="9" s="1"/>
  <c r="G28" i="9"/>
  <c r="H21" i="11" l="1"/>
  <c r="I21" i="11" s="1"/>
  <c r="I19" i="11"/>
  <c r="H28" i="9"/>
  <c r="I28" i="9" s="1"/>
  <c r="G18" i="10" l="1"/>
  <c r="H18" i="10" s="1"/>
  <c r="B9" i="5"/>
  <c r="B7" i="5"/>
  <c r="G5" i="5"/>
  <c r="G4" i="5"/>
  <c r="B4" i="5"/>
  <c r="G18" i="9"/>
  <c r="H18" i="9" s="1"/>
  <c r="B9" i="10"/>
  <c r="B7" i="10"/>
  <c r="G5" i="10"/>
  <c r="G4" i="10"/>
  <c r="B4" i="10"/>
  <c r="G5" i="9"/>
  <c r="G4" i="9"/>
  <c r="B9" i="9"/>
  <c r="B7" i="9"/>
  <c r="B4" i="9"/>
  <c r="G91" i="5"/>
  <c r="G92" i="5"/>
  <c r="G93" i="5"/>
  <c r="G90" i="5"/>
  <c r="G82" i="5"/>
  <c r="G83" i="5"/>
  <c r="G84" i="5"/>
  <c r="G85" i="5"/>
  <c r="G86" i="5"/>
  <c r="G87" i="5"/>
  <c r="H87" i="5" s="1"/>
  <c r="G81" i="5"/>
  <c r="G76" i="5"/>
  <c r="G77" i="5"/>
  <c r="G78" i="5"/>
  <c r="G79" i="5"/>
  <c r="G80" i="5"/>
  <c r="G75" i="5"/>
  <c r="G40" i="5"/>
  <c r="G26" i="5"/>
  <c r="G27" i="5"/>
  <c r="G28" i="5"/>
  <c r="G29" i="5"/>
  <c r="G30" i="5"/>
  <c r="G31" i="5"/>
  <c r="G32" i="5"/>
  <c r="G34" i="5"/>
  <c r="G35" i="5"/>
  <c r="G25" i="5"/>
  <c r="G17" i="5"/>
  <c r="G18" i="5"/>
  <c r="G20" i="5"/>
  <c r="G21" i="5"/>
  <c r="G16" i="5"/>
  <c r="G45" i="10"/>
  <c r="H45" i="10" s="1"/>
  <c r="G41" i="10"/>
  <c r="H41" i="10" s="1"/>
  <c r="G30" i="10"/>
  <c r="H30" i="10" s="1"/>
  <c r="G32" i="10"/>
  <c r="H32" i="10" s="1"/>
  <c r="G34" i="10"/>
  <c r="G36" i="10"/>
  <c r="G28" i="10"/>
  <c r="H28" i="10" s="1"/>
  <c r="G26" i="10"/>
  <c r="H26" i="10" s="1"/>
  <c r="G24" i="10"/>
  <c r="H24" i="10" s="1"/>
  <c r="G22" i="10"/>
  <c r="H22" i="10" s="1"/>
  <c r="G20" i="10"/>
  <c r="H20" i="10" s="1"/>
  <c r="G26" i="9"/>
  <c r="H26" i="9" s="1"/>
  <c r="G24" i="9"/>
  <c r="H24" i="9" s="1"/>
  <c r="G22" i="9"/>
  <c r="H22" i="9" s="1"/>
  <c r="G20" i="9"/>
  <c r="H20" i="9" s="1"/>
  <c r="G18" i="6"/>
  <c r="H18" i="6" s="1"/>
  <c r="G39" i="6"/>
  <c r="H39" i="6" s="1"/>
  <c r="G37" i="6"/>
  <c r="H37" i="6" s="1"/>
  <c r="G36" i="6"/>
  <c r="H36" i="6" s="1"/>
  <c r="G34" i="6"/>
  <c r="H34" i="6" s="1"/>
  <c r="G32" i="6"/>
  <c r="H32" i="6" s="1"/>
  <c r="G30" i="6"/>
  <c r="H30" i="6" s="1"/>
  <c r="G28" i="6"/>
  <c r="H28" i="6" s="1"/>
  <c r="I32" i="10" l="1"/>
  <c r="H34" i="10"/>
  <c r="I34" i="10" s="1"/>
  <c r="H36" i="10"/>
  <c r="I36" i="10" s="1"/>
  <c r="I45" i="10"/>
  <c r="I41" i="10"/>
  <c r="I30" i="10"/>
  <c r="I20" i="10"/>
  <c r="I24" i="10"/>
  <c r="I28" i="10"/>
  <c r="I18" i="10"/>
  <c r="I22" i="10"/>
  <c r="I26" i="10"/>
  <c r="I18" i="9"/>
  <c r="I22" i="9"/>
  <c r="I26" i="9"/>
  <c r="I20" i="9"/>
  <c r="I24" i="9"/>
  <c r="H86" i="5"/>
  <c r="H85" i="5"/>
  <c r="H84" i="5"/>
  <c r="H83" i="5"/>
  <c r="H82" i="5"/>
  <c r="H81" i="5"/>
  <c r="H31" i="5"/>
  <c r="H93" i="5"/>
  <c r="H92" i="5"/>
  <c r="H91" i="5"/>
  <c r="H90" i="5"/>
  <c r="H80" i="5"/>
  <c r="H79" i="5"/>
  <c r="H78" i="5"/>
  <c r="H77" i="5"/>
  <c r="H76" i="5"/>
  <c r="H75" i="5"/>
  <c r="H40" i="5"/>
  <c r="H35" i="5"/>
  <c r="H34" i="5"/>
  <c r="H32" i="5"/>
  <c r="H30" i="5"/>
  <c r="H29" i="5"/>
  <c r="H28" i="5"/>
  <c r="H27" i="5"/>
  <c r="H26" i="5"/>
  <c r="H25" i="5"/>
  <c r="H21" i="5"/>
  <c r="H20" i="5"/>
  <c r="H18" i="5"/>
  <c r="H17" i="5"/>
  <c r="H16" i="5"/>
  <c r="I34" i="6"/>
  <c r="I32" i="6" l="1"/>
  <c r="I18" i="6"/>
  <c r="I36" i="6"/>
  <c r="I30" i="6"/>
  <c r="I39" i="6"/>
  <c r="I28" i="6"/>
  <c r="I37" i="6"/>
</calcChain>
</file>

<file path=xl/sharedStrings.xml><?xml version="1.0" encoding="utf-8"?>
<sst xmlns="http://schemas.openxmlformats.org/spreadsheetml/2006/main" count="444" uniqueCount="140">
  <si>
    <t>DATE :</t>
  </si>
  <si>
    <t xml:space="preserve"> </t>
  </si>
  <si>
    <t>CONTRACT # :</t>
  </si>
  <si>
    <t>CONTRACT PERIOD :</t>
  </si>
  <si>
    <t>UNIT COST</t>
  </si>
  <si>
    <t>TOTAL</t>
  </si>
  <si>
    <t>STAGE</t>
  </si>
  <si>
    <t>CODE</t>
  </si>
  <si>
    <t>MODELS</t>
  </si>
  <si>
    <t>SERVICE :</t>
  </si>
  <si>
    <t xml:space="preserve">      CONTRACTOR  PER :</t>
  </si>
  <si>
    <t>FIREPLACE</t>
  </si>
  <si>
    <t xml:space="preserve">GAS </t>
  </si>
  <si>
    <t>COMPLETE</t>
  </si>
  <si>
    <t>PIPING</t>
  </si>
  <si>
    <t>Fireplace</t>
  </si>
  <si>
    <t xml:space="preserve">  NOTE :   ALL INVOICES MUST INCLUDE THE FOLLOWING ITEMS</t>
  </si>
  <si>
    <t xml:space="preserve">      D -    A Purchase Order # must be obtained for all work performed which is not included in this contract such </t>
  </si>
  <si>
    <t>Basement</t>
  </si>
  <si>
    <t xml:space="preserve">      B -    Codes for your operations as per Schedule "C"</t>
  </si>
  <si>
    <t xml:space="preserve">              as extras, repairs and service. This work must be submitted  on a separate invoice for each Purchase Order #.    </t>
  </si>
  <si>
    <t xml:space="preserve">      E -    All invoices, extras, repairs or other must be accompanied by a completion slip, change order or work order from</t>
  </si>
  <si>
    <t xml:space="preserve">              a Valecraft Superintendent and a Purchase Order if applicable.</t>
  </si>
  <si>
    <t xml:space="preserve">      F -    Code 680 is for Extras</t>
  </si>
  <si>
    <t xml:space="preserve">     G -   Invoices received without ALL proper documentation will be returned.</t>
  </si>
  <si>
    <t>HST</t>
  </si>
  <si>
    <t>Main Floor</t>
  </si>
  <si>
    <t>EXTRAS</t>
  </si>
  <si>
    <t xml:space="preserve">Contractor Initials: </t>
  </si>
  <si>
    <t>Black Trim Kit</t>
  </si>
  <si>
    <t xml:space="preserve">  2 " - 3D  Trim</t>
  </si>
  <si>
    <t>800 SERIES</t>
  </si>
  <si>
    <t>1000 SERIES</t>
  </si>
  <si>
    <t>100 SERIES</t>
  </si>
  <si>
    <t xml:space="preserve">2-sided </t>
  </si>
  <si>
    <t xml:space="preserve">Main Floor </t>
  </si>
  <si>
    <t xml:space="preserve">UPGRADES AVAILABLE ON STANDARD FIREPLACE: </t>
  </si>
  <si>
    <t>PRPB36 Porcelain Reflective Panels</t>
  </si>
  <si>
    <t xml:space="preserve">N/A </t>
  </si>
  <si>
    <t>PO REQUIRED</t>
  </si>
  <si>
    <t>NAPOLEON ASCENT 3 SIDED PENINSULA</t>
  </si>
  <si>
    <t>LINEAR</t>
  </si>
  <si>
    <t xml:space="preserve">OPTIONAL GAS FIREPLACES: </t>
  </si>
  <si>
    <t xml:space="preserve">OPTIONAL ELECTRIC FIREPLACES: </t>
  </si>
  <si>
    <t>Installed on Main Floor Vented out Exterior Wall</t>
  </si>
  <si>
    <t>Upgrade to HERITAGE or Zen Decorative Front H35F OR Z35F</t>
  </si>
  <si>
    <t xml:space="preserve">BFKXS Beach Fire Kit (4 driftwood logs) </t>
  </si>
  <si>
    <t>B36NTRE</t>
  </si>
  <si>
    <t xml:space="preserve"> Napoleon BL46NTE</t>
  </si>
  <si>
    <t xml:space="preserve">BL46NTE GAS FP. w/ TOPAZ CRYSTALINE EMBER BED &amp; ELECTRONIC IGNITION, BATTERY BACK-UP &amp; 4 SIDED BLACK TRIM </t>
  </si>
  <si>
    <t>Napoleon BL46NTE</t>
  </si>
  <si>
    <t>Same as above with</t>
  </si>
  <si>
    <t>Stainless Steel Trim</t>
  </si>
  <si>
    <t>MRKM Mineral Rock Kit (Recommended with Shore Fire Kit)</t>
  </si>
  <si>
    <t>BFKM Beach Fire Kit (Recommended with Shore Fire Kit)</t>
  </si>
  <si>
    <t>BHD4PN or</t>
  </si>
  <si>
    <t xml:space="preserve">BHD4STN </t>
  </si>
  <si>
    <t>3 SIDED / 2 SIDED</t>
  </si>
  <si>
    <t>Premium Traditional Altitude model</t>
  </si>
  <si>
    <t xml:space="preserve">Altitude X Series DBPAX36OH - Decorative Brick Panels - Old Red Town Herringbone </t>
  </si>
  <si>
    <t xml:space="preserve">Altitude X Series bpax42oh - Decorative Brick Panels - Old Red Town Herringbone </t>
  </si>
  <si>
    <t>The above is priced as a basic exterior wall rough in on main floor.</t>
  </si>
  <si>
    <t xml:space="preserve">Valecraft Homes (2019) Initials: </t>
  </si>
  <si>
    <t>NEFL36CFH</t>
  </si>
  <si>
    <t>ENTICE 36" FP. 5000 BTUs, SURFACE MOUNT OR RECESSED, DOES NOT INCLUDE 15 AMP GFCI OUTLET OR FRAMING FEES</t>
  </si>
  <si>
    <t>NEFL42CFH</t>
  </si>
  <si>
    <t>ENTICE 42" FP. 5000 BTUs, SURFACE MOUNT OR RECESSED, DOES NOT INCLUDE 15 AMP GFCI OUTLET OR FRAMING FEES</t>
  </si>
  <si>
    <t>NEFL50CFH</t>
  </si>
  <si>
    <t>ENTICE 50" FP. 5000 BTUs, SURFACE MOUNT OR RECESSED, DOES NOT INCLUDE 15 AMP GFCI OUTLET OR FRAMING FEES</t>
  </si>
  <si>
    <t>NEFL60CFH</t>
  </si>
  <si>
    <t>ENTICE 60" FP. 5000 BTUs, SURFACE MOUNT OR RECESSED, DOES NOT INCLUDE 15 AMP GFCI OUTLET OR FRAMING FEES</t>
  </si>
  <si>
    <t>Herringbone Pattern Inserts ONLY WITH TOP VENT</t>
  </si>
  <si>
    <t>Savannah</t>
  </si>
  <si>
    <t>Quote</t>
  </si>
  <si>
    <t xml:space="preserve"> Napoleon BL36NTEA-1</t>
  </si>
  <si>
    <t>PRPL36 Porceleian panels for BL36</t>
  </si>
  <si>
    <t>MRKS Mineral Rock Kit (Recommended with Shore Fire Kit)</t>
  </si>
  <si>
    <t>BFKS Beach Fire Kit (Recommended with Shore Fire Kit)</t>
  </si>
  <si>
    <t xml:space="preserve"> BONAPARTE 36 with fan and black surround kit</t>
  </si>
  <si>
    <t>SCHEDULE "C"</t>
  </si>
  <si>
    <t>Included</t>
  </si>
  <si>
    <t>Commission</t>
  </si>
  <si>
    <t xml:space="preserve">Fireplace </t>
  </si>
  <si>
    <t>A - 9</t>
  </si>
  <si>
    <t>2 - Sided</t>
  </si>
  <si>
    <t>Second</t>
  </si>
  <si>
    <t>Main Floor/</t>
  </si>
  <si>
    <t>TERMS OF PAYMENT</t>
  </si>
  <si>
    <t xml:space="preserve"> DAYS</t>
  </si>
  <si>
    <t xml:space="preserve">      B - Codes for your operations as per Schedule "C"</t>
  </si>
  <si>
    <t xml:space="preserve">      D - A Purchase Order # must be obtained for all work performed which is not included in this contract such </t>
  </si>
  <si>
    <t xml:space="preserve">            as extras, repairs and service. This work must be submitted  on a separate invoice for each Purchase Order #.    </t>
  </si>
  <si>
    <t xml:space="preserve">      E - All invoices, extras, repairs or other must be accompanied by a completion slip, change order or work order from</t>
  </si>
  <si>
    <t xml:space="preserve">           a Valecraft Superintendent and a Purchase Order if applicable.</t>
  </si>
  <si>
    <t xml:space="preserve">      F - Code 680 is for Extras</t>
  </si>
  <si>
    <t xml:space="preserve">     G - Invoices received without ALL proper documentation will be returned.</t>
  </si>
  <si>
    <t xml:space="preserve">These prices are based on mainfloor exterior wall vent installation.  </t>
  </si>
  <si>
    <t>All other locations must be quoted individually.</t>
  </si>
  <si>
    <t>ADDITIONAL FIREPLACE IN FINISHED BASEMENT</t>
  </si>
  <si>
    <t>ADDITIONAL FIREPLACE IN FAMILY ROOM OVER GARAGE</t>
  </si>
  <si>
    <t>N/A</t>
  </si>
  <si>
    <t>PO REQUIRED AS FIREPLACE IS OPTIONAL</t>
  </si>
  <si>
    <t>Location</t>
  </si>
  <si>
    <t>CONTRACTOR  PER :</t>
  </si>
  <si>
    <t xml:space="preserve">DAYS   </t>
  </si>
  <si>
    <t xml:space="preserve">           </t>
  </si>
  <si>
    <r>
      <t xml:space="preserve">      A - Contract No. , Lot / Unit No. , Model No. , Project Name,</t>
    </r>
    <r>
      <rPr>
        <b/>
        <sz val="11"/>
        <rFont val="Arial"/>
        <family val="2"/>
      </rPr>
      <t xml:space="preserve"> Completion Slip #, P.O.# (if required) Description of work</t>
    </r>
  </si>
  <si>
    <r>
      <t xml:space="preserve">     </t>
    </r>
    <r>
      <rPr>
        <sz val="11"/>
        <rFont val="Arial"/>
        <family val="2"/>
      </rPr>
      <t xml:space="preserve"> C - Invoices which have more than one Contract No.  will not be accepted</t>
    </r>
  </si>
  <si>
    <r>
      <t xml:space="preserve">F60 Thermostatic Remote </t>
    </r>
    <r>
      <rPr>
        <b/>
        <sz val="10"/>
        <rFont val="Arial"/>
        <family val="2"/>
      </rPr>
      <t>Can be used on the BL36 &amp; BL46 also</t>
    </r>
  </si>
  <si>
    <t xml:space="preserve">BL36NTE GAS FP. w/TOPAZ CRYSTALINE EMBER BED &amp; ELECTRONIC IGNITION, BATTERY BACK-UP &amp; 4 SIDED BLACK TRIM </t>
  </si>
  <si>
    <t xml:space="preserve">Woodland Media Enhancement Kit </t>
  </si>
  <si>
    <t>(Include, Shale, Rocks, Glass, &amp; Vermiculite WLKS &amp; Bracket</t>
  </si>
  <si>
    <t>Woodland Media Enhancement Kit (Includes Shale, Rocks, Glass &amp; Vermiculite) WLKM</t>
  </si>
  <si>
    <r>
      <t xml:space="preserve">      A -    Contract No. , Lot / Unit No. , Model No. , Project Name,</t>
    </r>
    <r>
      <rPr>
        <b/>
        <sz val="11"/>
        <rFont val="Arial"/>
        <family val="2"/>
      </rPr>
      <t xml:space="preserve"> Completion Slip #, P.O.# (if required) Description of work</t>
    </r>
  </si>
  <si>
    <r>
      <t xml:space="preserve">     </t>
    </r>
    <r>
      <rPr>
        <sz val="11"/>
        <rFont val="Arial"/>
        <family val="2"/>
      </rPr>
      <t xml:space="preserve"> C -    Invoices which have more than one Contract No.  will not be accepted</t>
    </r>
  </si>
  <si>
    <t>PROJECT :</t>
  </si>
  <si>
    <t>SERIES :</t>
  </si>
  <si>
    <t>CONTRACTOR :</t>
  </si>
  <si>
    <t>Work Schedule # :</t>
  </si>
  <si>
    <t xml:space="preserve">870 - Additional Cost for Fireplace Above Garage </t>
  </si>
  <si>
    <t>Altitude X Series 36. Maple logs, Porcelain Panels, &amp; Remote and Fan Included</t>
  </si>
  <si>
    <t>Altitude X Series 42. Maple logs, Porcelain Panels, &amp; Remote and Fan Included</t>
  </si>
  <si>
    <r>
      <t xml:space="preserve">Wall Mount Thermostat (Mandatory for Bedrooms) </t>
    </r>
    <r>
      <rPr>
        <b/>
        <sz val="10"/>
        <rFont val="Arial"/>
        <family val="2"/>
      </rPr>
      <t>For All Models</t>
    </r>
  </si>
  <si>
    <r>
      <t>Fan Kit (Wiring by Others)</t>
    </r>
    <r>
      <rPr>
        <b/>
        <sz val="10"/>
        <rFont val="Arial"/>
        <family val="2"/>
      </rPr>
      <t xml:space="preserve"> Can be used on the BL46 also</t>
    </r>
  </si>
  <si>
    <t>Add Optional Fireplace Basement Exterior Wall Including Trim Kit</t>
  </si>
  <si>
    <t>Add Optional Fireplace Basement Interior Wall Including Trim Kit</t>
  </si>
  <si>
    <t>Add Optional Fireplace Main Floor Straight Out Including Gas Piping and Trim Kit</t>
  </si>
  <si>
    <t xml:space="preserve">Add Optional 2-Sided Fireplace Main Floor Mid Unit Roof Vented Including Gas Piping </t>
  </si>
  <si>
    <t>Add Optional 2-Sided Fireplace Main Floor Up/Out Including Gas Piping</t>
  </si>
  <si>
    <t>Upgrade to Napoleon BHD4STN 2-Sided Fireplace NO TRIM KIT OR FAN AVAILABLE</t>
  </si>
  <si>
    <t>Upgrade std logset to Firecradle / Topaz glass Ember Bed BHD4STN</t>
  </si>
  <si>
    <t xml:space="preserve">MRKS Mineral Rock Kit (Mixture of Multi-Colour Rocks) </t>
  </si>
  <si>
    <t>No Fan Option Available for this Model</t>
  </si>
  <si>
    <t xml:space="preserve">     Hourly Rate for Repairs and Authorized Service Outside of Contractual Obligations</t>
  </si>
  <si>
    <t>Merkley Oaks</t>
  </si>
  <si>
    <t>XXX - XXX</t>
  </si>
  <si>
    <t>April 1, 2025 to March 31, 2026</t>
  </si>
  <si>
    <t xml:space="preserve">T. B. A. </t>
  </si>
  <si>
    <t>$0.00 / Hr</t>
  </si>
  <si>
    <t>200 SERIES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</si>
</sst>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_)"/>
    <numFmt numFmtId="165" formatCode="mmmm\ d\,\ yyyy"/>
    <numFmt numFmtId="166" formatCode="&quot;$&quot;#,##0.00"/>
  </numFmts>
  <fonts count="25">
    <font>
      <sz val="12"/>
      <name val="Arial"/>
    </font>
    <font>
      <sz val="10"/>
      <name val="Arial"/>
      <family val="2"/>
    </font>
    <font>
      <b/>
      <i/>
      <sz val="12"/>
      <name val="Arial"/>
      <family val="2"/>
    </font>
    <font>
      <u/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4"/>
      <name val="P-CHNCRY"/>
    </font>
    <font>
      <b/>
      <sz val="14"/>
      <name val="Arial"/>
      <family val="2"/>
    </font>
    <font>
      <i/>
      <sz val="10"/>
      <name val="Arial"/>
      <family val="2"/>
    </font>
    <font>
      <b/>
      <u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i/>
      <u/>
      <sz val="16"/>
      <name val="Arial"/>
      <family val="2"/>
    </font>
    <font>
      <u val="double"/>
      <sz val="12"/>
      <name val="Arial"/>
      <family val="2"/>
    </font>
    <font>
      <sz val="8"/>
      <name val="Arial"/>
      <family val="2"/>
    </font>
    <font>
      <b/>
      <i/>
      <sz val="11"/>
      <name val="Arial"/>
      <family val="2"/>
    </font>
    <font>
      <b/>
      <u/>
      <sz val="14"/>
      <name val="Arial"/>
      <family val="2"/>
    </font>
    <font>
      <sz val="9"/>
      <name val="Arial"/>
      <family val="2"/>
    </font>
    <font>
      <b/>
      <sz val="12"/>
      <color rgb="FFFF0000"/>
      <name val="Arial"/>
      <family val="2"/>
    </font>
    <font>
      <sz val="14"/>
      <name val="Arial"/>
      <family val="2"/>
    </font>
    <font>
      <b/>
      <u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gray125">
        <fgColor indexed="8"/>
        <bgColor theme="0"/>
      </patternFill>
    </fill>
    <fill>
      <patternFill patternType="solid">
        <fgColor theme="0"/>
        <bgColor indexed="8"/>
      </patternFill>
    </fill>
  </fills>
  <borders count="15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/>
      <right/>
      <top/>
      <bottom style="double">
        <color theme="1"/>
      </bottom>
      <diagonal/>
    </border>
    <border>
      <left style="double">
        <color theme="1"/>
      </left>
      <right/>
      <top style="double">
        <color theme="1"/>
      </top>
      <bottom/>
      <diagonal/>
    </border>
    <border>
      <left/>
      <right/>
      <top style="double">
        <color theme="1"/>
      </top>
      <bottom/>
      <diagonal/>
    </border>
    <border>
      <left/>
      <right style="double">
        <color theme="1"/>
      </right>
      <top style="double">
        <color theme="1"/>
      </top>
      <bottom/>
      <diagonal/>
    </border>
    <border>
      <left style="double">
        <color theme="1"/>
      </left>
      <right/>
      <top/>
      <bottom/>
      <diagonal/>
    </border>
    <border>
      <left/>
      <right style="double">
        <color theme="1"/>
      </right>
      <top/>
      <bottom/>
      <diagonal/>
    </border>
    <border>
      <left/>
      <right style="double">
        <color theme="1"/>
      </right>
      <top/>
      <bottom style="thin">
        <color indexed="8"/>
      </bottom>
      <diagonal/>
    </border>
    <border>
      <left style="double">
        <color theme="1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theme="1"/>
      </right>
      <top style="double">
        <color indexed="8"/>
      </top>
      <bottom style="double">
        <color indexed="8"/>
      </bottom>
      <diagonal/>
    </border>
    <border>
      <left style="double">
        <color theme="1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theme="1"/>
      </left>
      <right style="thin">
        <color indexed="8"/>
      </right>
      <top/>
      <bottom style="thin">
        <color indexed="8"/>
      </bottom>
      <diagonal/>
    </border>
    <border>
      <left style="double">
        <color theme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theme="1"/>
      </right>
      <top style="thin">
        <color indexed="8"/>
      </top>
      <bottom style="thin">
        <color indexed="8"/>
      </bottom>
      <diagonal/>
    </border>
    <border>
      <left style="double">
        <color theme="1"/>
      </left>
      <right style="thin">
        <color indexed="8"/>
      </right>
      <top/>
      <bottom style="double">
        <color indexed="8"/>
      </bottom>
      <diagonal/>
    </border>
    <border>
      <left/>
      <right style="double">
        <color theme="1"/>
      </right>
      <top/>
      <bottom style="double">
        <color indexed="8"/>
      </bottom>
      <diagonal/>
    </border>
    <border>
      <left/>
      <right style="double">
        <color theme="1"/>
      </right>
      <top style="double">
        <color indexed="8"/>
      </top>
      <bottom/>
      <diagonal/>
    </border>
    <border>
      <left style="double">
        <color theme="1"/>
      </left>
      <right/>
      <top style="thin">
        <color indexed="8"/>
      </top>
      <bottom style="thin">
        <color indexed="8"/>
      </bottom>
      <diagonal/>
    </border>
    <border>
      <left style="double">
        <color theme="1"/>
      </left>
      <right/>
      <top/>
      <bottom style="double">
        <color theme="1"/>
      </bottom>
      <diagonal/>
    </border>
    <border>
      <left/>
      <right style="double">
        <color theme="1"/>
      </right>
      <top/>
      <bottom style="double">
        <color theme="1"/>
      </bottom>
      <diagonal/>
    </border>
    <border>
      <left style="double">
        <color theme="1"/>
      </left>
      <right style="thin">
        <color indexed="8"/>
      </right>
      <top style="double">
        <color indexed="8"/>
      </top>
      <bottom style="double">
        <color theme="1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theme="1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theme="1"/>
      </bottom>
      <diagonal/>
    </border>
    <border>
      <left/>
      <right style="thin">
        <color indexed="8"/>
      </right>
      <top style="double">
        <color indexed="8"/>
      </top>
      <bottom style="double">
        <color theme="1"/>
      </bottom>
      <diagonal/>
    </border>
    <border>
      <left/>
      <right style="double">
        <color theme="1"/>
      </right>
      <top style="double">
        <color indexed="8"/>
      </top>
      <bottom style="double">
        <color theme="1"/>
      </bottom>
      <diagonal/>
    </border>
    <border>
      <left/>
      <right/>
      <top style="thin">
        <color theme="1"/>
      </top>
      <bottom/>
      <diagonal/>
    </border>
    <border>
      <left style="double">
        <color theme="1"/>
      </left>
      <right style="thin">
        <color indexed="8"/>
      </right>
      <top/>
      <bottom/>
      <diagonal/>
    </border>
    <border>
      <left style="double">
        <color theme="1"/>
      </left>
      <right/>
      <top style="double">
        <color theme="1"/>
      </top>
      <bottom style="double">
        <color theme="1"/>
      </bottom>
      <diagonal/>
    </border>
    <border>
      <left/>
      <right/>
      <top style="double">
        <color theme="1"/>
      </top>
      <bottom style="double">
        <color theme="1"/>
      </bottom>
      <diagonal/>
    </border>
    <border>
      <left/>
      <right style="double">
        <color theme="1"/>
      </right>
      <top style="double">
        <color theme="1"/>
      </top>
      <bottom style="double">
        <color theme="1"/>
      </bottom>
      <diagonal/>
    </border>
    <border>
      <left style="double">
        <color theme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double">
        <color theme="1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theme="1"/>
      </bottom>
      <diagonal/>
    </border>
    <border>
      <left/>
      <right style="thin">
        <color indexed="8"/>
      </right>
      <top style="thin">
        <color indexed="8"/>
      </top>
      <bottom style="double">
        <color theme="1"/>
      </bottom>
      <diagonal/>
    </border>
    <border>
      <left/>
      <right style="double">
        <color theme="1"/>
      </right>
      <top style="thin">
        <color indexed="8"/>
      </top>
      <bottom style="double">
        <color theme="1"/>
      </bottom>
      <diagonal/>
    </border>
    <border>
      <left style="double">
        <color theme="1"/>
      </left>
      <right style="double">
        <color theme="1"/>
      </right>
      <top style="double">
        <color theme="1"/>
      </top>
      <bottom style="double">
        <color indexed="8"/>
      </bottom>
      <diagonal/>
    </border>
    <border>
      <left style="double">
        <color theme="1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double">
        <color indexed="8"/>
      </right>
      <top style="thin">
        <color theme="1"/>
      </top>
      <bottom style="thin">
        <color theme="1"/>
      </bottom>
      <diagonal/>
    </border>
    <border>
      <left/>
      <right style="thin">
        <color indexed="8"/>
      </right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indexed="8"/>
      </bottom>
      <diagonal/>
    </border>
    <border>
      <left/>
      <right style="double">
        <color theme="1"/>
      </right>
      <top style="thin">
        <color theme="1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 style="thin">
        <color indexed="8"/>
      </right>
      <top style="thin">
        <color theme="1"/>
      </top>
      <bottom style="double">
        <color indexed="8"/>
      </bottom>
      <diagonal/>
    </border>
    <border>
      <left/>
      <right style="thin">
        <color indexed="8"/>
      </right>
      <top style="thin">
        <color theme="1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theme="1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theme="1"/>
      </top>
      <bottom style="double">
        <color indexed="8"/>
      </bottom>
      <diagonal/>
    </border>
    <border>
      <left/>
      <right style="double">
        <color theme="1"/>
      </right>
      <top style="thin">
        <color theme="1"/>
      </top>
      <bottom style="double">
        <color indexed="8"/>
      </bottom>
      <diagonal/>
    </border>
    <border>
      <left style="double">
        <color theme="1"/>
      </left>
      <right/>
      <top style="thin">
        <color theme="1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theme="1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theme="1"/>
      </top>
      <bottom style="thin">
        <color indexed="8"/>
      </bottom>
      <diagonal/>
    </border>
    <border>
      <left style="double">
        <color theme="1"/>
      </left>
      <right/>
      <top style="double">
        <color theme="1"/>
      </top>
      <bottom style="thin">
        <color theme="1"/>
      </bottom>
      <diagonal/>
    </border>
    <border>
      <left/>
      <right/>
      <top style="double">
        <color theme="1"/>
      </top>
      <bottom style="thin">
        <color theme="1"/>
      </bottom>
      <diagonal/>
    </border>
    <border>
      <left style="double">
        <color theme="1"/>
      </left>
      <right style="thin">
        <color theme="1"/>
      </right>
      <top style="double">
        <color theme="1"/>
      </top>
      <bottom style="thin">
        <color theme="1"/>
      </bottom>
      <diagonal/>
    </border>
    <border>
      <left style="double">
        <color theme="1"/>
      </left>
      <right style="double">
        <color theme="1"/>
      </right>
      <top style="double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/>
      <diagonal/>
    </border>
    <border>
      <left style="double">
        <color indexed="8"/>
      </left>
      <right style="double">
        <color theme="1"/>
      </right>
      <top style="thin">
        <color indexed="8"/>
      </top>
      <bottom/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double">
        <color theme="1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/>
      <right style="double">
        <color theme="1"/>
      </right>
      <top style="thin">
        <color theme="1"/>
      </top>
      <bottom style="double">
        <color theme="1"/>
      </bottom>
      <diagonal/>
    </border>
    <border>
      <left style="double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 style="thin">
        <color theme="1"/>
      </left>
      <right style="double">
        <color theme="1"/>
      </right>
      <top style="thin">
        <color theme="1"/>
      </top>
      <bottom style="double">
        <color theme="1"/>
      </bottom>
      <diagonal/>
    </border>
    <border>
      <left style="double">
        <color theme="1"/>
      </left>
      <right style="thin">
        <color theme="1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double">
        <color theme="1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theme="1"/>
      </left>
      <right/>
      <top style="thin">
        <color indexed="8"/>
      </top>
      <bottom style="double">
        <color theme="1"/>
      </bottom>
      <diagonal/>
    </border>
    <border>
      <left/>
      <right/>
      <top style="thin">
        <color indexed="8"/>
      </top>
      <bottom style="double">
        <color theme="1"/>
      </bottom>
      <diagonal/>
    </border>
    <border>
      <left/>
      <right style="double">
        <color indexed="8"/>
      </right>
      <top style="thin">
        <color indexed="8"/>
      </top>
      <bottom style="double">
        <color theme="1"/>
      </bottom>
      <diagonal/>
    </border>
    <border>
      <left style="double">
        <color theme="1"/>
      </left>
      <right/>
      <top style="double">
        <color theme="1"/>
      </top>
      <bottom style="double">
        <color indexed="8"/>
      </bottom>
      <diagonal/>
    </border>
    <border>
      <left/>
      <right/>
      <top style="double">
        <color theme="1"/>
      </top>
      <bottom style="double">
        <color indexed="8"/>
      </bottom>
      <diagonal/>
    </border>
    <border>
      <left/>
      <right style="double">
        <color theme="1"/>
      </right>
      <top style="double">
        <color theme="1"/>
      </top>
      <bottom style="double">
        <color indexed="8"/>
      </bottom>
      <diagonal/>
    </border>
    <border>
      <left style="double">
        <color theme="1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 style="double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double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double">
        <color theme="1"/>
      </top>
      <bottom style="thin">
        <color theme="1"/>
      </bottom>
      <diagonal/>
    </border>
    <border>
      <left style="thin">
        <color theme="1"/>
      </left>
      <right style="double">
        <color theme="1"/>
      </right>
      <top style="double">
        <color theme="1"/>
      </top>
      <bottom style="thin">
        <color theme="1"/>
      </bottom>
      <diagonal/>
    </border>
    <border>
      <left style="double">
        <color theme="1"/>
      </left>
      <right style="thin">
        <color theme="1"/>
      </right>
      <top style="thin">
        <color theme="1"/>
      </top>
      <bottom style="double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indexed="8"/>
      </bottom>
      <diagonal/>
    </border>
    <border>
      <left style="thin">
        <color theme="1"/>
      </left>
      <right style="double">
        <color theme="1"/>
      </right>
      <top style="thin">
        <color theme="1"/>
      </top>
      <bottom style="double">
        <color indexed="8"/>
      </bottom>
      <diagonal/>
    </border>
    <border>
      <left style="thin">
        <color theme="1"/>
      </left>
      <right/>
      <top style="double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double">
        <color indexed="8"/>
      </bottom>
      <diagonal/>
    </border>
    <border>
      <left/>
      <right style="double">
        <color theme="1"/>
      </right>
      <top style="double">
        <color theme="1"/>
      </top>
      <bottom style="thin">
        <color theme="1"/>
      </bottom>
      <diagonal/>
    </border>
    <border>
      <left style="double">
        <color theme="1"/>
      </left>
      <right style="thin">
        <color theme="1"/>
      </right>
      <top style="double">
        <color theme="1"/>
      </top>
      <bottom/>
      <diagonal/>
    </border>
    <border>
      <left style="thin">
        <color theme="1"/>
      </left>
      <right style="double">
        <color theme="1"/>
      </right>
      <top style="double">
        <color theme="1"/>
      </top>
      <bottom/>
      <diagonal/>
    </border>
    <border>
      <left style="thin">
        <color theme="1"/>
      </left>
      <right style="double">
        <color theme="1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theme="1"/>
      </left>
      <right/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theme="1"/>
      </top>
      <bottom style="thin">
        <color indexed="8"/>
      </bottom>
      <diagonal/>
    </border>
    <border>
      <left style="double">
        <color theme="1"/>
      </left>
      <right/>
      <top style="thin">
        <color indexed="8"/>
      </top>
      <bottom style="thin">
        <color theme="1"/>
      </bottom>
      <diagonal/>
    </border>
    <border>
      <left/>
      <right/>
      <top style="thin">
        <color indexed="8"/>
      </top>
      <bottom style="thin">
        <color theme="1"/>
      </bottom>
      <diagonal/>
    </border>
    <border>
      <left/>
      <right style="double">
        <color indexed="8"/>
      </right>
      <top style="thin">
        <color indexed="8"/>
      </top>
      <bottom style="thin">
        <color theme="1"/>
      </bottom>
      <diagonal/>
    </border>
    <border>
      <left style="double">
        <color theme="1"/>
      </left>
      <right/>
      <top style="double">
        <color indexed="8"/>
      </top>
      <bottom style="double">
        <color theme="1"/>
      </bottom>
      <diagonal/>
    </border>
    <border>
      <left/>
      <right/>
      <top style="double">
        <color indexed="8"/>
      </top>
      <bottom style="double">
        <color theme="1"/>
      </bottom>
      <diagonal/>
    </border>
    <border>
      <left/>
      <right style="double">
        <color indexed="8"/>
      </right>
      <top style="double">
        <color indexed="8"/>
      </top>
      <bottom style="double">
        <color theme="1"/>
      </bottom>
      <diagonal/>
    </border>
    <border>
      <left style="double">
        <color theme="1"/>
      </left>
      <right/>
      <top style="double">
        <color theme="1"/>
      </top>
      <bottom style="thin">
        <color indexed="8"/>
      </bottom>
      <diagonal/>
    </border>
    <border>
      <left/>
      <right/>
      <top style="double">
        <color theme="1"/>
      </top>
      <bottom style="thin">
        <color indexed="8"/>
      </bottom>
      <diagonal/>
    </border>
    <border>
      <left/>
      <right style="double">
        <color indexed="8"/>
      </right>
      <top style="double">
        <color theme="1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theme="1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theme="1"/>
      </top>
      <bottom style="thin">
        <color indexed="8"/>
      </bottom>
      <diagonal/>
    </border>
    <border>
      <left/>
      <right style="double">
        <color theme="1"/>
      </right>
      <top style="double">
        <color theme="1"/>
      </top>
      <bottom style="thin">
        <color indexed="8"/>
      </bottom>
      <diagonal/>
    </border>
    <border>
      <left style="double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double">
        <color theme="1"/>
      </right>
      <top style="thin">
        <color theme="1"/>
      </top>
      <bottom/>
      <diagonal/>
    </border>
    <border>
      <left/>
      <right style="double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8"/>
      </left>
      <right style="double">
        <color theme="1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double">
        <color theme="1"/>
      </right>
      <top style="thin">
        <color theme="1"/>
      </top>
      <bottom style="thin">
        <color indexed="8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481">
    <xf numFmtId="0" fontId="0" fillId="0" borderId="0" xfId="0"/>
    <xf numFmtId="0" fontId="6" fillId="0" borderId="0" xfId="0" applyFont="1"/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9" fontId="4" fillId="0" borderId="4" xfId="0" applyNumberFormat="1" applyFont="1" applyBorder="1" applyAlignment="1">
      <alignment horizontal="center" vertical="center"/>
    </xf>
    <xf numFmtId="9" fontId="14" fillId="0" borderId="4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9" fontId="1" fillId="0" borderId="13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5" borderId="44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vertical="center"/>
    </xf>
    <xf numFmtId="0" fontId="6" fillId="2" borderId="46" xfId="0" applyFont="1" applyFill="1" applyBorder="1" applyAlignment="1">
      <alignment vertical="center"/>
    </xf>
    <xf numFmtId="0" fontId="6" fillId="2" borderId="47" xfId="0" applyFont="1" applyFill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8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29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29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4" borderId="35" xfId="0" applyFont="1" applyFill="1" applyBorder="1" applyAlignment="1">
      <alignment horizontal="center" vertical="center"/>
    </xf>
    <xf numFmtId="44" fontId="15" fillId="4" borderId="4" xfId="1" applyFont="1" applyFill="1" applyBorder="1" applyAlignment="1" applyProtection="1">
      <alignment horizontal="center" vertical="center"/>
    </xf>
    <xf numFmtId="164" fontId="15" fillId="4" borderId="2" xfId="0" applyNumberFormat="1" applyFont="1" applyFill="1" applyBorder="1" applyAlignment="1">
      <alignment horizontal="center" vertical="center"/>
    </xf>
    <xf numFmtId="0" fontId="5" fillId="4" borderId="53" xfId="0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41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42" xfId="0" applyBorder="1" applyAlignment="1">
      <alignment vertical="center"/>
    </xf>
    <xf numFmtId="0" fontId="6" fillId="0" borderId="53" xfId="0" applyFont="1" applyBorder="1" applyAlignment="1">
      <alignment horizontal="center" vertical="center"/>
    </xf>
    <xf numFmtId="164" fontId="6" fillId="0" borderId="54" xfId="0" applyNumberFormat="1" applyFont="1" applyBorder="1" applyAlignment="1">
      <alignment vertical="center"/>
    </xf>
    <xf numFmtId="164" fontId="6" fillId="0" borderId="23" xfId="0" applyNumberFormat="1" applyFont="1" applyBorder="1" applyAlignment="1">
      <alignment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6" fontId="15" fillId="4" borderId="4" xfId="1" applyNumberFormat="1" applyFont="1" applyFill="1" applyBorder="1" applyAlignment="1" applyProtection="1">
      <alignment horizontal="center" vertical="center"/>
    </xf>
    <xf numFmtId="166" fontId="15" fillId="4" borderId="56" xfId="1" applyNumberFormat="1" applyFont="1" applyFill="1" applyBorder="1" applyAlignment="1" applyProtection="1">
      <alignment horizontal="center" vertical="center"/>
    </xf>
    <xf numFmtId="166" fontId="15" fillId="4" borderId="58" xfId="1" applyNumberFormat="1" applyFont="1" applyFill="1" applyBorder="1" applyAlignment="1" applyProtection="1">
      <alignment horizontal="center" vertical="center"/>
    </xf>
    <xf numFmtId="166" fontId="8" fillId="4" borderId="57" xfId="1" applyNumberFormat="1" applyFont="1" applyFill="1" applyBorder="1" applyAlignment="1" applyProtection="1">
      <alignment horizontal="center" vertical="center"/>
    </xf>
    <xf numFmtId="0" fontId="5" fillId="4" borderId="60" xfId="0" applyFont="1" applyFill="1" applyBorder="1" applyAlignment="1">
      <alignment horizontal="center" vertical="center"/>
    </xf>
    <xf numFmtId="44" fontId="15" fillId="4" borderId="61" xfId="1" applyFont="1" applyFill="1" applyBorder="1" applyAlignment="1" applyProtection="1">
      <alignment horizontal="center" vertical="center"/>
    </xf>
    <xf numFmtId="166" fontId="15" fillId="4" borderId="61" xfId="1" applyNumberFormat="1" applyFont="1" applyFill="1" applyBorder="1" applyAlignment="1" applyProtection="1">
      <alignment horizontal="center" vertical="center"/>
    </xf>
    <xf numFmtId="164" fontId="15" fillId="4" borderId="62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8" fillId="0" borderId="35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165" fontId="8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5" fillId="0" borderId="59" xfId="0" applyFont="1" applyBorder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0" fontId="5" fillId="4" borderId="96" xfId="0" applyFont="1" applyFill="1" applyBorder="1" applyAlignment="1">
      <alignment horizontal="center" vertical="center"/>
    </xf>
    <xf numFmtId="166" fontId="15" fillId="4" borderId="115" xfId="1" applyNumberFormat="1" applyFont="1" applyFill="1" applyBorder="1" applyAlignment="1" applyProtection="1">
      <alignment horizontal="center" vertical="center"/>
    </xf>
    <xf numFmtId="44" fontId="15" fillId="4" borderId="115" xfId="1" applyFont="1" applyFill="1" applyBorder="1" applyAlignment="1" applyProtection="1">
      <alignment horizontal="center" vertical="center"/>
    </xf>
    <xf numFmtId="164" fontId="15" fillId="4" borderId="97" xfId="0" applyNumberFormat="1" applyFont="1" applyFill="1" applyBorder="1" applyAlignment="1">
      <alignment horizontal="center" vertical="center"/>
    </xf>
    <xf numFmtId="0" fontId="5" fillId="4" borderId="98" xfId="0" applyFont="1" applyFill="1" applyBorder="1" applyAlignment="1">
      <alignment horizontal="center" vertical="center"/>
    </xf>
    <xf numFmtId="44" fontId="15" fillId="4" borderId="116" xfId="1" applyFont="1" applyFill="1" applyBorder="1" applyAlignment="1" applyProtection="1">
      <alignment horizontal="center" vertical="center"/>
    </xf>
    <xf numFmtId="166" fontId="15" fillId="4" borderId="116" xfId="1" applyNumberFormat="1" applyFont="1" applyFill="1" applyBorder="1" applyAlignment="1" applyProtection="1">
      <alignment horizontal="center" vertical="center"/>
    </xf>
    <xf numFmtId="164" fontId="15" fillId="4" borderId="99" xfId="0" applyNumberFormat="1" applyFont="1" applyFill="1" applyBorder="1" applyAlignment="1">
      <alignment horizontal="center" vertical="center"/>
    </xf>
    <xf numFmtId="164" fontId="15" fillId="4" borderId="126" xfId="0" applyNumberFormat="1" applyFont="1" applyFill="1" applyBorder="1" applyAlignment="1">
      <alignment horizontal="center" vertical="center"/>
    </xf>
    <xf numFmtId="164" fontId="1" fillId="0" borderId="128" xfId="0" applyNumberFormat="1" applyFont="1" applyBorder="1" applyAlignment="1">
      <alignment vertical="center"/>
    </xf>
    <xf numFmtId="166" fontId="15" fillId="4" borderId="64" xfId="1" applyNumberFormat="1" applyFont="1" applyFill="1" applyBorder="1" applyAlignment="1" applyProtection="1">
      <alignment horizontal="center" vertical="center"/>
    </xf>
    <xf numFmtId="164" fontId="1" fillId="0" borderId="79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28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65" fontId="5" fillId="0" borderId="29" xfId="0" applyNumberFormat="1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9" fontId="8" fillId="0" borderId="2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66" fontId="8" fillId="4" borderId="100" xfId="1" applyNumberFormat="1" applyFont="1" applyFill="1" applyBorder="1" applyAlignment="1" applyProtection="1">
      <alignment horizontal="center" vertical="center"/>
    </xf>
    <xf numFmtId="166" fontId="15" fillId="4" borderId="36" xfId="1" applyNumberFormat="1" applyFont="1" applyFill="1" applyBorder="1" applyAlignment="1" applyProtection="1">
      <alignment horizontal="center" vertical="center"/>
    </xf>
    <xf numFmtId="166" fontId="15" fillId="4" borderId="131" xfId="1" applyNumberFormat="1" applyFont="1" applyFill="1" applyBorder="1" applyAlignment="1" applyProtection="1">
      <alignment horizontal="center" vertical="center"/>
    </xf>
    <xf numFmtId="166" fontId="8" fillId="4" borderId="7" xfId="1" applyNumberFormat="1" applyFont="1" applyFill="1" applyBorder="1" applyAlignment="1" applyProtection="1">
      <alignment horizontal="center" vertical="center"/>
    </xf>
    <xf numFmtId="166" fontId="15" fillId="4" borderId="2" xfId="1" applyNumberFormat="1" applyFont="1" applyFill="1" applyBorder="1" applyAlignment="1" applyProtection="1">
      <alignment horizontal="center" vertical="center"/>
    </xf>
    <xf numFmtId="166" fontId="8" fillId="4" borderId="63" xfId="1" applyNumberFormat="1" applyFont="1" applyFill="1" applyBorder="1" applyAlignment="1" applyProtection="1">
      <alignment horizontal="center" vertical="center"/>
    </xf>
    <xf numFmtId="166" fontId="15" fillId="4" borderId="62" xfId="1" applyNumberFormat="1" applyFont="1" applyFill="1" applyBorder="1" applyAlignment="1" applyProtection="1">
      <alignment horizontal="center" vertical="center"/>
    </xf>
    <xf numFmtId="166" fontId="15" fillId="4" borderId="7" xfId="1" applyNumberFormat="1" applyFont="1" applyFill="1" applyBorder="1" applyAlignment="1" applyProtection="1">
      <alignment horizontal="center" vertical="center"/>
    </xf>
    <xf numFmtId="166" fontId="6" fillId="0" borderId="7" xfId="0" applyNumberFormat="1" applyFont="1" applyBorder="1" applyAlignment="1">
      <alignment horizontal="center" vertical="center"/>
    </xf>
    <xf numFmtId="166" fontId="6" fillId="0" borderId="2" xfId="0" applyNumberFormat="1" applyFont="1" applyBorder="1" applyAlignment="1">
      <alignment horizontal="center" vertical="center"/>
    </xf>
    <xf numFmtId="166" fontId="6" fillId="0" borderId="36" xfId="0" applyNumberFormat="1" applyFont="1" applyBorder="1" applyAlignment="1">
      <alignment horizontal="center" vertical="center"/>
    </xf>
    <xf numFmtId="166" fontId="6" fillId="0" borderId="22" xfId="0" applyNumberFormat="1" applyFont="1" applyBorder="1" applyAlignment="1">
      <alignment vertical="center"/>
    </xf>
    <xf numFmtId="166" fontId="6" fillId="0" borderId="23" xfId="0" applyNumberFormat="1" applyFont="1" applyBorder="1" applyAlignment="1">
      <alignment vertical="center"/>
    </xf>
    <xf numFmtId="166" fontId="6" fillId="0" borderId="55" xfId="0" applyNumberFormat="1" applyFont="1" applyBorder="1" applyAlignment="1">
      <alignment vertical="center"/>
    </xf>
    <xf numFmtId="0" fontId="1" fillId="0" borderId="0" xfId="0" applyFont="1"/>
    <xf numFmtId="0" fontId="19" fillId="0" borderId="3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5" fillId="0" borderId="0" xfId="0" applyFont="1"/>
    <xf numFmtId="0" fontId="19" fillId="0" borderId="7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6" fillId="0" borderId="41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42" xfId="0" applyFont="1" applyBorder="1" applyAlignment="1">
      <alignment vertical="center"/>
    </xf>
    <xf numFmtId="0" fontId="8" fillId="0" borderId="0" xfId="0" applyFont="1"/>
    <xf numFmtId="0" fontId="4" fillId="0" borderId="40" xfId="0" applyFont="1" applyBorder="1" applyAlignment="1">
      <alignment horizontal="center" vertical="center"/>
    </xf>
    <xf numFmtId="44" fontId="15" fillId="0" borderId="2" xfId="1" applyFont="1" applyBorder="1" applyAlignment="1" applyProtection="1">
      <alignment vertical="center"/>
    </xf>
    <xf numFmtId="44" fontId="15" fillId="0" borderId="36" xfId="1" applyFont="1" applyBorder="1" applyAlignment="1" applyProtection="1">
      <alignment vertical="center"/>
    </xf>
    <xf numFmtId="44" fontId="4" fillId="0" borderId="67" xfId="1" applyFont="1" applyFill="1" applyBorder="1" applyAlignment="1" applyProtection="1">
      <alignment vertical="center"/>
    </xf>
    <xf numFmtId="44" fontId="1" fillId="0" borderId="2" xfId="1" applyFont="1" applyBorder="1" applyAlignment="1" applyProtection="1">
      <alignment vertical="center"/>
    </xf>
    <xf numFmtId="44" fontId="1" fillId="0" borderId="29" xfId="1" applyFont="1" applyBorder="1" applyAlignment="1" applyProtection="1">
      <alignment vertical="center"/>
    </xf>
    <xf numFmtId="44" fontId="1" fillId="0" borderId="36" xfId="1" applyFont="1" applyFill="1" applyBorder="1" applyAlignment="1" applyProtection="1">
      <alignment vertical="center"/>
    </xf>
    <xf numFmtId="166" fontId="1" fillId="0" borderId="2" xfId="1" applyNumberFormat="1" applyFont="1" applyBorder="1" applyAlignment="1" applyProtection="1">
      <alignment horizontal="center" vertical="center"/>
    </xf>
    <xf numFmtId="166" fontId="1" fillId="0" borderId="36" xfId="1" applyNumberFormat="1" applyFont="1" applyBorder="1" applyAlignment="1" applyProtection="1">
      <alignment horizontal="center" vertical="center"/>
    </xf>
    <xf numFmtId="44" fontId="4" fillId="0" borderId="67" xfId="1" applyFont="1" applyBorder="1" applyAlignment="1" applyProtection="1">
      <alignment vertical="center"/>
    </xf>
    <xf numFmtId="44" fontId="1" fillId="0" borderId="36" xfId="1" applyFont="1" applyBorder="1" applyAlignment="1" applyProtection="1">
      <alignment vertical="center"/>
    </xf>
    <xf numFmtId="0" fontId="4" fillId="0" borderId="40" xfId="0" applyFont="1" applyBorder="1" applyAlignment="1">
      <alignment vertical="center"/>
    </xf>
    <xf numFmtId="44" fontId="1" fillId="0" borderId="69" xfId="1" applyFont="1" applyFill="1" applyBorder="1" applyAlignment="1" applyProtection="1">
      <alignment vertical="center"/>
    </xf>
    <xf numFmtId="44" fontId="1" fillId="0" borderId="23" xfId="1" applyFont="1" applyBorder="1" applyAlignment="1" applyProtection="1">
      <alignment vertical="center"/>
    </xf>
    <xf numFmtId="44" fontId="1" fillId="0" borderId="91" xfId="1" applyFont="1" applyBorder="1" applyAlignment="1" applyProtection="1">
      <alignment vertical="center"/>
    </xf>
    <xf numFmtId="0" fontId="1" fillId="0" borderId="96" xfId="0" applyFont="1" applyBorder="1" applyAlignment="1">
      <alignment vertical="center"/>
    </xf>
    <xf numFmtId="0" fontId="1" fillId="0" borderId="97" xfId="0" applyFont="1" applyBorder="1" applyAlignment="1">
      <alignment vertical="center"/>
    </xf>
    <xf numFmtId="0" fontId="1" fillId="0" borderId="64" xfId="0" applyFont="1" applyBorder="1" applyAlignment="1">
      <alignment vertical="center"/>
    </xf>
    <xf numFmtId="0" fontId="1" fillId="0" borderId="98" xfId="0" applyFont="1" applyBorder="1" applyAlignment="1">
      <alignment vertical="center"/>
    </xf>
    <xf numFmtId="0" fontId="1" fillId="0" borderId="99" xfId="0" applyFont="1" applyBorder="1" applyAlignment="1">
      <alignment vertical="center"/>
    </xf>
    <xf numFmtId="0" fontId="1" fillId="0" borderId="95" xfId="0" applyFont="1" applyBorder="1" applyAlignment="1">
      <alignment vertical="center"/>
    </xf>
    <xf numFmtId="0" fontId="1" fillId="0" borderId="75" xfId="0" applyFont="1" applyBorder="1" applyAlignment="1">
      <alignment vertical="center"/>
    </xf>
    <xf numFmtId="9" fontId="4" fillId="0" borderId="76" xfId="0" applyNumberFormat="1" applyFont="1" applyBorder="1" applyAlignment="1">
      <alignment vertical="center"/>
    </xf>
    <xf numFmtId="9" fontId="4" fillId="0" borderId="77" xfId="0" applyNumberFormat="1" applyFont="1" applyBorder="1" applyAlignment="1">
      <alignment horizontal="center" vertical="center"/>
    </xf>
    <xf numFmtId="9" fontId="14" fillId="0" borderId="77" xfId="0" applyNumberFormat="1" applyFont="1" applyBorder="1" applyAlignment="1">
      <alignment vertical="center"/>
    </xf>
    <xf numFmtId="0" fontId="4" fillId="0" borderId="78" xfId="0" applyFont="1" applyBorder="1" applyAlignment="1">
      <alignment horizontal="center" vertical="center"/>
    </xf>
    <xf numFmtId="0" fontId="13" fillId="0" borderId="76" xfId="0" applyFont="1" applyBorder="1" applyAlignment="1">
      <alignment horizontal="center" vertical="center"/>
    </xf>
    <xf numFmtId="0" fontId="13" fillId="0" borderId="79" xfId="0" applyFont="1" applyBorder="1" applyAlignment="1">
      <alignment horizontal="center" vertical="center"/>
    </xf>
    <xf numFmtId="0" fontId="6" fillId="0" borderId="33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38" xfId="0" applyFont="1" applyBorder="1" applyAlignment="1">
      <alignment vertical="center"/>
    </xf>
    <xf numFmtId="0" fontId="1" fillId="0" borderId="133" xfId="0" applyFont="1" applyBorder="1" applyAlignment="1">
      <alignment horizontal="right" vertical="center"/>
    </xf>
    <xf numFmtId="0" fontId="4" fillId="0" borderId="134" xfId="0" applyFont="1" applyBorder="1" applyAlignment="1">
      <alignment vertical="center"/>
    </xf>
    <xf numFmtId="0" fontId="4" fillId="0" borderId="132" xfId="0" applyFont="1" applyBorder="1" applyAlignment="1">
      <alignment vertical="center"/>
    </xf>
    <xf numFmtId="0" fontId="1" fillId="0" borderId="132" xfId="0" applyFont="1" applyBorder="1" applyAlignment="1">
      <alignment vertical="center"/>
    </xf>
    <xf numFmtId="0" fontId="1" fillId="0" borderId="132" xfId="0" applyFont="1" applyBorder="1" applyAlignment="1">
      <alignment horizontal="center" vertical="center"/>
    </xf>
    <xf numFmtId="44" fontId="15" fillId="0" borderId="7" xfId="1" applyFont="1" applyBorder="1" applyAlignment="1" applyProtection="1">
      <alignment vertical="center"/>
    </xf>
    <xf numFmtId="0" fontId="1" fillId="0" borderId="100" xfId="0" applyFont="1" applyBorder="1" applyAlignment="1">
      <alignment horizontal="center" vertical="center"/>
    </xf>
    <xf numFmtId="0" fontId="1" fillId="0" borderId="106" xfId="0" applyFont="1" applyBorder="1" applyAlignment="1">
      <alignment horizontal="center" vertical="center"/>
    </xf>
    <xf numFmtId="0" fontId="1" fillId="0" borderId="25" xfId="0" applyFont="1" applyBorder="1"/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/>
    <xf numFmtId="0" fontId="1" fillId="0" borderId="29" xfId="0" applyFont="1" applyBorder="1"/>
    <xf numFmtId="0" fontId="6" fillId="0" borderId="20" xfId="0" applyFont="1" applyBorder="1"/>
    <xf numFmtId="0" fontId="4" fillId="0" borderId="28" xfId="0" applyFont="1" applyBorder="1"/>
    <xf numFmtId="0" fontId="4" fillId="0" borderId="41" xfId="0" applyFont="1" applyBorder="1"/>
    <xf numFmtId="0" fontId="1" fillId="0" borderId="24" xfId="0" applyFont="1" applyBorder="1"/>
    <xf numFmtId="0" fontId="1" fillId="0" borderId="42" xfId="0" applyFont="1" applyBorder="1" applyAlignment="1">
      <alignment horizontal="right"/>
    </xf>
    <xf numFmtId="166" fontId="8" fillId="3" borderId="7" xfId="1" applyNumberFormat="1" applyFont="1" applyFill="1" applyBorder="1" applyAlignment="1" applyProtection="1">
      <alignment horizontal="center" vertical="center"/>
    </xf>
    <xf numFmtId="166" fontId="8" fillId="3" borderId="67" xfId="1" applyNumberFormat="1" applyFont="1" applyFill="1" applyBorder="1" applyAlignment="1" applyProtection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5" fillId="0" borderId="48" xfId="0" applyNumberFormat="1" applyFont="1" applyBorder="1" applyAlignment="1">
      <alignment horizontal="left" vertical="center"/>
    </xf>
    <xf numFmtId="165" fontId="8" fillId="0" borderId="20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5" fillId="0" borderId="28" xfId="0" applyFont="1" applyBorder="1" applyAlignment="1">
      <alignment horizontal="right" vertical="center"/>
    </xf>
    <xf numFmtId="166" fontId="15" fillId="3" borderId="2" xfId="1" applyNumberFormat="1" applyFont="1" applyFill="1" applyBorder="1" applyAlignment="1" applyProtection="1">
      <alignment horizontal="center" vertical="center"/>
    </xf>
    <xf numFmtId="166" fontId="15" fillId="3" borderId="36" xfId="1" applyNumberFormat="1" applyFont="1" applyFill="1" applyBorder="1" applyAlignment="1" applyProtection="1">
      <alignment horizontal="center" vertical="center"/>
    </xf>
    <xf numFmtId="0" fontId="23" fillId="2" borderId="46" xfId="0" applyFont="1" applyFill="1" applyBorder="1" applyAlignment="1">
      <alignment vertical="center"/>
    </xf>
    <xf numFmtId="0" fontId="23" fillId="2" borderId="45" xfId="0" applyFont="1" applyFill="1" applyBorder="1" applyAlignment="1">
      <alignment vertical="center"/>
    </xf>
    <xf numFmtId="0" fontId="23" fillId="2" borderId="47" xfId="0" applyFont="1" applyFill="1" applyBorder="1" applyAlignment="1">
      <alignment vertical="center"/>
    </xf>
    <xf numFmtId="0" fontId="23" fillId="0" borderId="0" xfId="0" applyFont="1"/>
    <xf numFmtId="9" fontId="2" fillId="0" borderId="78" xfId="0" applyNumberFormat="1" applyFont="1" applyBorder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vertical="center"/>
    </xf>
    <xf numFmtId="0" fontId="1" fillId="4" borderId="85" xfId="0" applyFont="1" applyFill="1" applyBorder="1" applyAlignment="1">
      <alignment vertical="center"/>
    </xf>
    <xf numFmtId="164" fontId="1" fillId="4" borderId="120" xfId="0" applyNumberFormat="1" applyFont="1" applyFill="1" applyBorder="1" applyAlignment="1">
      <alignment vertical="center"/>
    </xf>
    <xf numFmtId="164" fontId="1" fillId="4" borderId="125" xfId="0" applyNumberFormat="1" applyFont="1" applyFill="1" applyBorder="1" applyAlignment="1">
      <alignment vertical="center"/>
    </xf>
    <xf numFmtId="164" fontId="1" fillId="4" borderId="85" xfId="0" applyNumberFormat="1" applyFont="1" applyFill="1" applyBorder="1" applyAlignment="1">
      <alignment vertical="center"/>
    </xf>
    <xf numFmtId="164" fontId="1" fillId="4" borderId="121" xfId="0" applyNumberFormat="1" applyFont="1" applyFill="1" applyBorder="1" applyAlignment="1">
      <alignment vertical="center"/>
    </xf>
    <xf numFmtId="0" fontId="1" fillId="4" borderId="122" xfId="0" applyFont="1" applyFill="1" applyBorder="1" applyAlignment="1">
      <alignment vertical="center"/>
    </xf>
    <xf numFmtId="164" fontId="1" fillId="4" borderId="123" xfId="0" applyNumberFormat="1" applyFont="1" applyFill="1" applyBorder="1" applyAlignment="1">
      <alignment vertical="center"/>
    </xf>
    <xf numFmtId="164" fontId="1" fillId="4" borderId="127" xfId="0" applyNumberFormat="1" applyFont="1" applyFill="1" applyBorder="1" applyAlignment="1">
      <alignment vertical="center"/>
    </xf>
    <xf numFmtId="164" fontId="1" fillId="4" borderId="122" xfId="0" applyNumberFormat="1" applyFont="1" applyFill="1" applyBorder="1" applyAlignment="1">
      <alignment vertical="center"/>
    </xf>
    <xf numFmtId="164" fontId="1" fillId="4" borderId="124" xfId="0" applyNumberFormat="1" applyFont="1" applyFill="1" applyBorder="1" applyAlignment="1">
      <alignment vertical="center"/>
    </xf>
    <xf numFmtId="0" fontId="1" fillId="4" borderId="117" xfId="0" applyFont="1" applyFill="1" applyBorder="1" applyAlignment="1">
      <alignment vertical="center"/>
    </xf>
    <xf numFmtId="164" fontId="1" fillId="4" borderId="118" xfId="0" applyNumberFormat="1" applyFont="1" applyFill="1" applyBorder="1" applyAlignment="1">
      <alignment vertical="center"/>
    </xf>
    <xf numFmtId="164" fontId="1" fillId="4" borderId="119" xfId="0" applyNumberFormat="1" applyFont="1" applyFill="1" applyBorder="1" applyAlignment="1">
      <alignment vertical="center"/>
    </xf>
    <xf numFmtId="166" fontId="1" fillId="4" borderId="129" xfId="0" applyNumberFormat="1" applyFont="1" applyFill="1" applyBorder="1" applyAlignment="1">
      <alignment vertical="center"/>
    </xf>
    <xf numFmtId="166" fontId="1" fillId="4" borderId="130" xfId="0" applyNumberFormat="1" applyFont="1" applyFill="1" applyBorder="1" applyAlignment="1">
      <alignment vertical="center"/>
    </xf>
    <xf numFmtId="166" fontId="1" fillId="4" borderId="29" xfId="0" applyNumberFormat="1" applyFont="1" applyFill="1" applyBorder="1" applyAlignment="1">
      <alignment vertical="center"/>
    </xf>
    <xf numFmtId="0" fontId="6" fillId="4" borderId="0" xfId="0" applyFont="1" applyFill="1" applyAlignment="1">
      <alignment vertical="center"/>
    </xf>
    <xf numFmtId="0" fontId="1" fillId="4" borderId="49" xfId="0" applyFont="1" applyFill="1" applyBorder="1" applyAlignment="1">
      <alignment vertical="center"/>
    </xf>
    <xf numFmtId="164" fontId="1" fillId="4" borderId="15" xfId="0" applyNumberFormat="1" applyFont="1" applyFill="1" applyBorder="1" applyAlignment="1">
      <alignment vertical="center"/>
    </xf>
    <xf numFmtId="164" fontId="1" fillId="4" borderId="16" xfId="0" applyNumberFormat="1" applyFont="1" applyFill="1" applyBorder="1" applyAlignment="1">
      <alignment vertical="center"/>
    </xf>
    <xf numFmtId="166" fontId="1" fillId="4" borderId="3" xfId="0" applyNumberFormat="1" applyFont="1" applyFill="1" applyBorder="1" applyAlignment="1">
      <alignment vertical="center"/>
    </xf>
    <xf numFmtId="166" fontId="1" fillId="4" borderId="8" xfId="0" applyNumberFormat="1" applyFont="1" applyFill="1" applyBorder="1" applyAlignment="1">
      <alignment vertical="center"/>
    </xf>
    <xf numFmtId="166" fontId="1" fillId="4" borderId="30" xfId="0" applyNumberFormat="1" applyFont="1" applyFill="1" applyBorder="1" applyAlignment="1">
      <alignment vertical="center"/>
    </xf>
    <xf numFmtId="0" fontId="6" fillId="4" borderId="0" xfId="0" applyFont="1" applyFill="1"/>
    <xf numFmtId="166" fontId="6" fillId="4" borderId="7" xfId="0" applyNumberFormat="1" applyFont="1" applyFill="1" applyBorder="1" applyAlignment="1">
      <alignment horizontal="center" vertical="center"/>
    </xf>
    <xf numFmtId="166" fontId="6" fillId="4" borderId="2" xfId="0" applyNumberFormat="1" applyFont="1" applyFill="1" applyBorder="1" applyAlignment="1">
      <alignment horizontal="center" vertical="center"/>
    </xf>
    <xf numFmtId="166" fontId="6" fillId="4" borderId="36" xfId="0" applyNumberFormat="1" applyFont="1" applyFill="1" applyBorder="1" applyAlignment="1">
      <alignment horizontal="center" vertical="center"/>
    </xf>
    <xf numFmtId="0" fontId="6" fillId="4" borderId="35" xfId="0" applyFont="1" applyFill="1" applyBorder="1" applyAlignment="1">
      <alignment horizontal="center" vertical="center"/>
    </xf>
    <xf numFmtId="164" fontId="6" fillId="4" borderId="4" xfId="0" applyNumberFormat="1" applyFont="1" applyFill="1" applyBorder="1" applyAlignment="1">
      <alignment horizontal="center" vertical="center"/>
    </xf>
    <xf numFmtId="0" fontId="6" fillId="4" borderId="53" xfId="0" applyFont="1" applyFill="1" applyBorder="1" applyAlignment="1">
      <alignment horizontal="center" vertical="center"/>
    </xf>
    <xf numFmtId="164" fontId="6" fillId="4" borderId="54" xfId="0" applyNumberFormat="1" applyFont="1" applyFill="1" applyBorder="1" applyAlignment="1">
      <alignment vertical="center"/>
    </xf>
    <xf numFmtId="164" fontId="6" fillId="4" borderId="23" xfId="0" applyNumberFormat="1" applyFont="1" applyFill="1" applyBorder="1" applyAlignment="1">
      <alignment vertical="center"/>
    </xf>
    <xf numFmtId="166" fontId="6" fillId="4" borderId="22" xfId="0" applyNumberFormat="1" applyFont="1" applyFill="1" applyBorder="1" applyAlignment="1">
      <alignment vertical="center"/>
    </xf>
    <xf numFmtId="166" fontId="6" fillId="4" borderId="23" xfId="0" applyNumberFormat="1" applyFont="1" applyFill="1" applyBorder="1" applyAlignment="1">
      <alignment vertical="center"/>
    </xf>
    <xf numFmtId="166" fontId="6" fillId="4" borderId="55" xfId="0" applyNumberFormat="1" applyFont="1" applyFill="1" applyBorder="1" applyAlignment="1">
      <alignment vertical="center"/>
    </xf>
    <xf numFmtId="0" fontId="1" fillId="4" borderId="28" xfId="0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164" fontId="1" fillId="4" borderId="39" xfId="0" applyNumberFormat="1" applyFont="1" applyFill="1" applyBorder="1" applyAlignment="1">
      <alignment vertical="center"/>
    </xf>
    <xf numFmtId="0" fontId="1" fillId="4" borderId="0" xfId="0" applyFont="1" applyFill="1"/>
    <xf numFmtId="165" fontId="8" fillId="0" borderId="21" xfId="0" applyNumberFormat="1" applyFont="1" applyBorder="1" applyAlignment="1">
      <alignment horizontal="center" vertical="center"/>
    </xf>
    <xf numFmtId="44" fontId="8" fillId="0" borderId="145" xfId="1" applyFont="1" applyFill="1" applyBorder="1" applyAlignment="1" applyProtection="1">
      <alignment vertical="center"/>
    </xf>
    <xf numFmtId="44" fontId="15" fillId="0" borderId="146" xfId="1" applyFont="1" applyBorder="1" applyAlignment="1" applyProtection="1">
      <alignment vertical="center"/>
    </xf>
    <xf numFmtId="44" fontId="15" fillId="0" borderId="147" xfId="1" applyFont="1" applyFill="1" applyBorder="1" applyAlignment="1" applyProtection="1">
      <alignment vertical="center"/>
    </xf>
    <xf numFmtId="0" fontId="0" fillId="0" borderId="28" xfId="0" applyBorder="1"/>
    <xf numFmtId="0" fontId="0" fillId="0" borderId="29" xfId="0" applyBorder="1"/>
    <xf numFmtId="0" fontId="8" fillId="0" borderId="0" xfId="0" applyFont="1" applyAlignment="1">
      <alignment horizontal="center" vertical="center"/>
    </xf>
    <xf numFmtId="0" fontId="8" fillId="0" borderId="48" xfId="0" applyFont="1" applyBorder="1" applyAlignment="1">
      <alignment vertical="center"/>
    </xf>
    <xf numFmtId="166" fontId="15" fillId="3" borderId="115" xfId="1" applyNumberFormat="1" applyFont="1" applyFill="1" applyBorder="1" applyAlignment="1" applyProtection="1">
      <alignment horizontal="center" vertical="center"/>
    </xf>
    <xf numFmtId="166" fontId="8" fillId="3" borderId="96" xfId="1" applyNumberFormat="1" applyFont="1" applyFill="1" applyBorder="1" applyAlignment="1" applyProtection="1">
      <alignment horizontal="center" vertical="center"/>
    </xf>
    <xf numFmtId="166" fontId="15" fillId="3" borderId="97" xfId="1" applyNumberFormat="1" applyFont="1" applyFill="1" applyBorder="1" applyAlignment="1" applyProtection="1">
      <alignment horizontal="center" vertical="center"/>
    </xf>
    <xf numFmtId="166" fontId="15" fillId="3" borderId="64" xfId="1" applyNumberFormat="1" applyFont="1" applyFill="1" applyBorder="1" applyAlignment="1" applyProtection="1">
      <alignment horizontal="center" vertical="center"/>
    </xf>
    <xf numFmtId="0" fontId="5" fillId="3" borderId="112" xfId="0" applyFont="1" applyFill="1" applyBorder="1" applyAlignment="1">
      <alignment horizontal="center" vertical="center"/>
    </xf>
    <xf numFmtId="0" fontId="5" fillId="3" borderId="59" xfId="0" applyFont="1" applyFill="1" applyBorder="1" applyAlignment="1">
      <alignment horizontal="center" vertical="center"/>
    </xf>
    <xf numFmtId="166" fontId="8" fillId="3" borderId="100" xfId="1" applyNumberFormat="1" applyFont="1" applyFill="1" applyBorder="1" applyAlignment="1" applyProtection="1">
      <alignment horizontal="center" vertical="center"/>
    </xf>
    <xf numFmtId="166" fontId="15" fillId="3" borderId="54" xfId="1" applyNumberFormat="1" applyFont="1" applyFill="1" applyBorder="1" applyAlignment="1" applyProtection="1">
      <alignment horizontal="center" vertical="center"/>
    </xf>
    <xf numFmtId="166" fontId="15" fillId="3" borderId="4" xfId="1" applyNumberFormat="1" applyFont="1" applyFill="1" applyBorder="1" applyAlignment="1" applyProtection="1">
      <alignment horizontal="center" vertical="center"/>
    </xf>
    <xf numFmtId="0" fontId="8" fillId="0" borderId="48" xfId="0" applyFont="1" applyBorder="1" applyAlignment="1">
      <alignment horizontal="center" vertical="center"/>
    </xf>
    <xf numFmtId="166" fontId="15" fillId="3" borderId="55" xfId="1" applyNumberFormat="1" applyFont="1" applyFill="1" applyBorder="1" applyAlignment="1" applyProtection="1">
      <alignment horizontal="center" vertical="center"/>
    </xf>
    <xf numFmtId="0" fontId="1" fillId="4" borderId="26" xfId="0" applyFont="1" applyFill="1" applyBorder="1" applyAlignment="1">
      <alignment vertical="center"/>
    </xf>
    <xf numFmtId="0" fontId="1" fillId="4" borderId="86" xfId="0" applyFont="1" applyFill="1" applyBorder="1" applyAlignment="1">
      <alignment vertical="center"/>
    </xf>
    <xf numFmtId="44" fontId="8" fillId="4" borderId="67" xfId="1" applyFont="1" applyFill="1" applyBorder="1" applyAlignment="1" applyProtection="1">
      <alignment vertical="center"/>
    </xf>
    <xf numFmtId="44" fontId="15" fillId="4" borderId="2" xfId="1" applyFont="1" applyFill="1" applyBorder="1" applyAlignment="1" applyProtection="1">
      <alignment vertical="center"/>
    </xf>
    <xf numFmtId="44" fontId="15" fillId="4" borderId="29" xfId="1" applyFont="1" applyFill="1" applyBorder="1" applyAlignment="1" applyProtection="1">
      <alignment vertical="center"/>
    </xf>
    <xf numFmtId="44" fontId="15" fillId="4" borderId="36" xfId="1" applyFont="1" applyFill="1" applyBorder="1" applyAlignment="1" applyProtection="1">
      <alignment vertical="center"/>
    </xf>
    <xf numFmtId="0" fontId="1" fillId="4" borderId="96" xfId="0" applyFont="1" applyFill="1" applyBorder="1" applyAlignment="1">
      <alignment vertical="center"/>
    </xf>
    <xf numFmtId="0" fontId="1" fillId="4" borderId="97" xfId="0" applyFont="1" applyFill="1" applyBorder="1" applyAlignment="1">
      <alignment vertical="center"/>
    </xf>
    <xf numFmtId="0" fontId="1" fillId="4" borderId="64" xfId="0" applyFont="1" applyFill="1" applyBorder="1" applyAlignment="1">
      <alignment vertical="center"/>
    </xf>
    <xf numFmtId="44" fontId="4" fillId="4" borderId="96" xfId="1" applyFont="1" applyFill="1" applyBorder="1" applyAlignment="1" applyProtection="1">
      <alignment vertical="center"/>
    </xf>
    <xf numFmtId="44" fontId="1" fillId="4" borderId="97" xfId="1" applyFont="1" applyFill="1" applyBorder="1" applyAlignment="1" applyProtection="1">
      <alignment vertical="center"/>
    </xf>
    <xf numFmtId="44" fontId="1" fillId="4" borderId="64" xfId="1" applyFont="1" applyFill="1" applyBorder="1" applyAlignment="1" applyProtection="1">
      <alignment vertical="center"/>
    </xf>
    <xf numFmtId="44" fontId="4" fillId="4" borderId="67" xfId="1" applyFont="1" applyFill="1" applyBorder="1" applyAlignment="1" applyProtection="1">
      <alignment vertical="center"/>
    </xf>
    <xf numFmtId="44" fontId="1" fillId="4" borderId="2" xfId="1" applyFont="1" applyFill="1" applyBorder="1" applyAlignment="1" applyProtection="1">
      <alignment vertical="center"/>
    </xf>
    <xf numFmtId="44" fontId="1" fillId="4" borderId="29" xfId="1" applyFont="1" applyFill="1" applyBorder="1" applyAlignment="1" applyProtection="1">
      <alignment vertical="center"/>
    </xf>
    <xf numFmtId="44" fontId="5" fillId="4" borderId="67" xfId="1" applyFont="1" applyFill="1" applyBorder="1" applyAlignment="1" applyProtection="1">
      <alignment vertical="center"/>
    </xf>
    <xf numFmtId="44" fontId="6" fillId="4" borderId="2" xfId="1" applyFont="1" applyFill="1" applyBorder="1" applyAlignment="1" applyProtection="1">
      <alignment vertical="center"/>
    </xf>
    <xf numFmtId="44" fontId="6" fillId="4" borderId="36" xfId="1" applyFont="1" applyFill="1" applyBorder="1" applyAlignment="1" applyProtection="1">
      <alignment vertical="center"/>
    </xf>
    <xf numFmtId="44" fontId="4" fillId="3" borderId="68" xfId="1" applyFont="1" applyFill="1" applyBorder="1" applyAlignment="1" applyProtection="1">
      <alignment horizontal="center" vertical="center"/>
    </xf>
    <xf numFmtId="166" fontId="8" fillId="3" borderId="81" xfId="1" applyNumberFormat="1" applyFont="1" applyFill="1" applyBorder="1" applyAlignment="1" applyProtection="1">
      <alignment horizontal="center" vertical="center"/>
    </xf>
    <xf numFmtId="166" fontId="15" fillId="3" borderId="82" xfId="1" applyNumberFormat="1" applyFont="1" applyFill="1" applyBorder="1" applyAlignment="1" applyProtection="1">
      <alignment horizontal="center" vertical="center"/>
    </xf>
    <xf numFmtId="166" fontId="15" fillId="3" borderId="66" xfId="1" applyNumberFormat="1" applyFont="1" applyFill="1" applyBorder="1" applyAlignment="1" applyProtection="1">
      <alignment horizontal="center" vertical="center"/>
    </xf>
    <xf numFmtId="166" fontId="4" fillId="3" borderId="67" xfId="1" applyNumberFormat="1" applyFont="1" applyFill="1" applyBorder="1" applyAlignment="1" applyProtection="1">
      <alignment horizontal="center" vertical="center"/>
    </xf>
    <xf numFmtId="166" fontId="1" fillId="3" borderId="2" xfId="1" applyNumberFormat="1" applyFont="1" applyFill="1" applyBorder="1" applyAlignment="1" applyProtection="1">
      <alignment horizontal="center" vertical="center"/>
    </xf>
    <xf numFmtId="166" fontId="1" fillId="3" borderId="36" xfId="1" applyNumberFormat="1" applyFont="1" applyFill="1" applyBorder="1" applyAlignment="1" applyProtection="1">
      <alignment horizontal="center" vertical="center"/>
    </xf>
    <xf numFmtId="0" fontId="1" fillId="4" borderId="100" xfId="0" applyFont="1" applyFill="1" applyBorder="1" applyAlignment="1">
      <alignment horizontal="center" vertical="center"/>
    </xf>
    <xf numFmtId="44" fontId="1" fillId="4" borderId="102" xfId="1" applyFont="1" applyFill="1" applyBorder="1" applyAlignment="1" applyProtection="1">
      <alignment horizontal="center" vertical="center" wrapText="1"/>
    </xf>
    <xf numFmtId="0" fontId="1" fillId="4" borderId="102" xfId="0" applyFont="1" applyFill="1" applyBorder="1" applyAlignment="1">
      <alignment horizontal="center" vertical="center" wrapText="1"/>
    </xf>
    <xf numFmtId="0" fontId="1" fillId="4" borderId="101" xfId="0" applyFont="1" applyFill="1" applyBorder="1" applyAlignment="1">
      <alignment vertical="center" wrapText="1"/>
    </xf>
    <xf numFmtId="0" fontId="21" fillId="4" borderId="106" xfId="0" applyFont="1" applyFill="1" applyBorder="1" applyAlignment="1">
      <alignment horizontal="center" vertical="center"/>
    </xf>
    <xf numFmtId="0" fontId="21" fillId="4" borderId="40" xfId="0" applyFont="1" applyFill="1" applyBorder="1" applyAlignment="1">
      <alignment horizontal="center" vertical="center"/>
    </xf>
    <xf numFmtId="44" fontId="1" fillId="4" borderId="4" xfId="1" applyFont="1" applyFill="1" applyBorder="1" applyAlignment="1" applyProtection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40" xfId="0" applyFont="1" applyFill="1" applyBorder="1" applyAlignment="1">
      <alignment horizontal="center" vertical="center"/>
    </xf>
    <xf numFmtId="44" fontId="8" fillId="4" borderId="7" xfId="1" applyFont="1" applyFill="1" applyBorder="1" applyAlignment="1" applyProtection="1">
      <alignment vertical="center"/>
    </xf>
    <xf numFmtId="0" fontId="1" fillId="4" borderId="106" xfId="0" applyFont="1" applyFill="1" applyBorder="1" applyAlignment="1">
      <alignment horizontal="center" vertical="center"/>
    </xf>
    <xf numFmtId="166" fontId="5" fillId="3" borderId="7" xfId="1" applyNumberFormat="1" applyFont="1" applyFill="1" applyBorder="1" applyAlignment="1" applyProtection="1">
      <alignment horizontal="center" vertical="center"/>
    </xf>
    <xf numFmtId="166" fontId="6" fillId="3" borderId="2" xfId="1" applyNumberFormat="1" applyFont="1" applyFill="1" applyBorder="1" applyAlignment="1" applyProtection="1">
      <alignment horizontal="center" vertical="center"/>
    </xf>
    <xf numFmtId="166" fontId="6" fillId="3" borderId="36" xfId="1" applyNumberFormat="1" applyFont="1" applyFill="1" applyBorder="1" applyAlignment="1" applyProtection="1">
      <alignment horizontal="center" vertical="center"/>
    </xf>
    <xf numFmtId="166" fontId="5" fillId="3" borderId="3" xfId="1" applyNumberFormat="1" applyFont="1" applyFill="1" applyBorder="1" applyAlignment="1" applyProtection="1">
      <alignment horizontal="center" vertical="center"/>
    </xf>
    <xf numFmtId="166" fontId="6" fillId="3" borderId="8" xfId="1" applyNumberFormat="1" applyFont="1" applyFill="1" applyBorder="1" applyAlignment="1" applyProtection="1">
      <alignment horizontal="center" vertical="center"/>
    </xf>
    <xf numFmtId="166" fontId="6" fillId="3" borderId="30" xfId="1" applyNumberFormat="1" applyFont="1" applyFill="1" applyBorder="1" applyAlignment="1" applyProtection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2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29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9" xfId="0" applyFont="1" applyBorder="1" applyAlignment="1">
      <alignment vertical="center"/>
    </xf>
    <xf numFmtId="164" fontId="1" fillId="0" borderId="113" xfId="0" applyNumberFormat="1" applyFont="1" applyBorder="1" applyAlignment="1">
      <alignment vertical="center"/>
    </xf>
    <xf numFmtId="164" fontId="1" fillId="0" borderId="114" xfId="0" applyNumberFormat="1" applyFont="1" applyBorder="1" applyAlignment="1">
      <alignment vertical="center"/>
    </xf>
    <xf numFmtId="164" fontId="1" fillId="0" borderId="39" xfId="0" applyNumberFormat="1" applyFont="1" applyBorder="1" applyAlignment="1">
      <alignment vertical="center"/>
    </xf>
    <xf numFmtId="0" fontId="24" fillId="0" borderId="28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10" fillId="3" borderId="113" xfId="0" applyFont="1" applyFill="1" applyBorder="1" applyAlignment="1">
      <alignment horizontal="center" vertical="center"/>
    </xf>
    <xf numFmtId="0" fontId="10" fillId="3" borderId="114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32" xfId="0" applyFont="1" applyFill="1" applyBorder="1" applyAlignment="1">
      <alignment horizontal="center" vertical="center"/>
    </xf>
    <xf numFmtId="0" fontId="5" fillId="3" borderId="110" xfId="0" applyFont="1" applyFill="1" applyBorder="1" applyAlignment="1">
      <alignment horizontal="center" vertical="center"/>
    </xf>
    <xf numFmtId="0" fontId="5" fillId="3" borderId="111" xfId="0" applyFont="1" applyFill="1" applyBorder="1" applyAlignment="1">
      <alignment horizontal="center" vertical="center"/>
    </xf>
    <xf numFmtId="0" fontId="5" fillId="3" borderId="112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6" fillId="3" borderId="110" xfId="0" applyFont="1" applyFill="1" applyBorder="1" applyAlignment="1">
      <alignment horizontal="center" vertical="center"/>
    </xf>
    <xf numFmtId="0" fontId="6" fillId="3" borderId="111" xfId="0" applyFont="1" applyFill="1" applyBorder="1" applyAlignment="1">
      <alignment horizontal="center" vertical="center"/>
    </xf>
    <xf numFmtId="0" fontId="6" fillId="3" borderId="112" xfId="0" applyFont="1" applyFill="1" applyBorder="1" applyAlignment="1">
      <alignment horizontal="center" vertical="center"/>
    </xf>
    <xf numFmtId="44" fontId="22" fillId="4" borderId="18" xfId="1" applyFont="1" applyFill="1" applyBorder="1" applyAlignment="1" applyProtection="1">
      <alignment horizontal="center" vertical="center"/>
    </xf>
    <xf numFmtId="44" fontId="22" fillId="4" borderId="17" xfId="1" applyFont="1" applyFill="1" applyBorder="1" applyAlignment="1" applyProtection="1">
      <alignment horizontal="center" vertical="center"/>
    </xf>
    <xf numFmtId="44" fontId="22" fillId="4" borderId="12" xfId="1" applyFont="1" applyFill="1" applyBorder="1" applyAlignment="1" applyProtection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0" fontId="5" fillId="4" borderId="40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12" xfId="0" applyFont="1" applyFill="1" applyBorder="1" applyAlignment="1">
      <alignment horizontal="left" vertical="center"/>
    </xf>
    <xf numFmtId="0" fontId="20" fillId="4" borderId="28" xfId="0" applyFont="1" applyFill="1" applyBorder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20" fillId="4" borderId="29" xfId="0" applyFont="1" applyFill="1" applyBorder="1" applyAlignment="1">
      <alignment horizontal="center" vertical="center"/>
    </xf>
    <xf numFmtId="0" fontId="1" fillId="0" borderId="92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64" xfId="0" applyFont="1" applyBorder="1" applyAlignment="1">
      <alignment horizontal="left" vertical="center"/>
    </xf>
    <xf numFmtId="0" fontId="1" fillId="4" borderId="80" xfId="0" applyFont="1" applyFill="1" applyBorder="1" applyAlignment="1">
      <alignment horizontal="left" vertical="center"/>
    </xf>
    <xf numFmtId="0" fontId="1" fillId="4" borderId="65" xfId="0" applyFont="1" applyFill="1" applyBorder="1" applyAlignment="1">
      <alignment horizontal="left" vertical="center"/>
    </xf>
    <xf numFmtId="0" fontId="1" fillId="4" borderId="66" xfId="0" applyFont="1" applyFill="1" applyBorder="1" applyAlignment="1">
      <alignment horizontal="left" vertical="center"/>
    </xf>
    <xf numFmtId="0" fontId="4" fillId="4" borderId="40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44" fontId="1" fillId="0" borderId="18" xfId="1" applyFont="1" applyBorder="1" applyAlignment="1" applyProtection="1">
      <alignment horizontal="center" vertical="center"/>
    </xf>
    <xf numFmtId="44" fontId="1" fillId="0" borderId="17" xfId="1" applyFont="1" applyBorder="1" applyAlignment="1" applyProtection="1">
      <alignment horizontal="center" vertical="center"/>
    </xf>
    <xf numFmtId="44" fontId="1" fillId="0" borderId="12" xfId="1" applyFont="1" applyBorder="1" applyAlignment="1" applyProtection="1">
      <alignment horizontal="center" vertical="center"/>
    </xf>
    <xf numFmtId="0" fontId="5" fillId="0" borderId="107" xfId="0" applyFont="1" applyBorder="1" applyAlignment="1">
      <alignment horizontal="left" vertical="center"/>
    </xf>
    <xf numFmtId="0" fontId="5" fillId="0" borderId="108" xfId="0" applyFont="1" applyBorder="1" applyAlignment="1">
      <alignment horizontal="left" vertical="center"/>
    </xf>
    <xf numFmtId="0" fontId="5" fillId="0" borderId="109" xfId="0" applyFont="1" applyBorder="1" applyAlignment="1">
      <alignment horizontal="left" vertical="center"/>
    </xf>
    <xf numFmtId="44" fontId="21" fillId="4" borderId="105" xfId="1" applyFont="1" applyFill="1" applyBorder="1" applyAlignment="1" applyProtection="1">
      <alignment horizontal="center" vertical="center" wrapText="1"/>
    </xf>
    <xf numFmtId="44" fontId="21" fillId="4" borderId="17" xfId="1" applyFont="1" applyFill="1" applyBorder="1" applyAlignment="1" applyProtection="1">
      <alignment horizontal="center" vertical="center" wrapText="1"/>
    </xf>
    <xf numFmtId="44" fontId="21" fillId="4" borderId="12" xfId="1" applyFont="1" applyFill="1" applyBorder="1" applyAlignment="1" applyProtection="1">
      <alignment horizontal="center" vertical="center" wrapText="1"/>
    </xf>
    <xf numFmtId="0" fontId="10" fillId="4" borderId="40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left" vertical="center"/>
    </xf>
    <xf numFmtId="0" fontId="1" fillId="4" borderId="17" xfId="0" applyFont="1" applyFill="1" applyBorder="1" applyAlignment="1">
      <alignment horizontal="left" vertical="center"/>
    </xf>
    <xf numFmtId="0" fontId="1" fillId="4" borderId="36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left" vertical="center"/>
    </xf>
    <xf numFmtId="0" fontId="1" fillId="4" borderId="40" xfId="0" applyFont="1" applyFill="1" applyBorder="1" applyAlignment="1">
      <alignment vertical="center"/>
    </xf>
    <xf numFmtId="0" fontId="1" fillId="4" borderId="17" xfId="0" applyFont="1" applyFill="1" applyBorder="1" applyAlignment="1">
      <alignment vertical="center"/>
    </xf>
    <xf numFmtId="0" fontId="1" fillId="4" borderId="12" xfId="0" applyFont="1" applyFill="1" applyBorder="1" applyAlignment="1">
      <alignment vertical="center"/>
    </xf>
    <xf numFmtId="0" fontId="1" fillId="0" borderId="74" xfId="0" applyFont="1" applyBorder="1" applyAlignment="1">
      <alignment horizontal="left" vertical="center"/>
    </xf>
    <xf numFmtId="0" fontId="1" fillId="0" borderId="72" xfId="0" applyFont="1" applyBorder="1" applyAlignment="1">
      <alignment horizontal="left" vertical="center"/>
    </xf>
    <xf numFmtId="0" fontId="1" fillId="0" borderId="73" xfId="0" applyFont="1" applyBorder="1" applyAlignment="1">
      <alignment horizontal="left" vertical="center"/>
    </xf>
    <xf numFmtId="0" fontId="9" fillId="3" borderId="31" xfId="0" applyFont="1" applyFill="1" applyBorder="1" applyAlignment="1">
      <alignment horizontal="center" vertical="center"/>
    </xf>
    <xf numFmtId="0" fontId="10" fillId="2" borderId="139" xfId="0" applyFont="1" applyFill="1" applyBorder="1" applyAlignment="1">
      <alignment horizontal="center" vertical="center"/>
    </xf>
    <xf numFmtId="0" fontId="10" fillId="2" borderId="140" xfId="0" applyFont="1" applyFill="1" applyBorder="1" applyAlignment="1">
      <alignment horizontal="center" vertical="center"/>
    </xf>
    <xf numFmtId="0" fontId="10" fillId="2" borderId="141" xfId="0" applyFont="1" applyFill="1" applyBorder="1" applyAlignment="1">
      <alignment horizontal="center" vertical="center"/>
    </xf>
    <xf numFmtId="0" fontId="1" fillId="4" borderId="135" xfId="0" applyFont="1" applyFill="1" applyBorder="1" applyAlignment="1">
      <alignment horizontal="left" vertical="center"/>
    </xf>
    <xf numFmtId="0" fontId="13" fillId="3" borderId="90" xfId="0" applyFont="1" applyFill="1" applyBorder="1" applyAlignment="1">
      <alignment horizontal="center" vertical="center"/>
    </xf>
    <xf numFmtId="0" fontId="13" fillId="3" borderId="70" xfId="0" applyFont="1" applyFill="1" applyBorder="1" applyAlignment="1">
      <alignment horizontal="center" vertical="center"/>
    </xf>
    <xf numFmtId="0" fontId="13" fillId="3" borderId="71" xfId="0" applyFont="1" applyFill="1" applyBorder="1" applyAlignment="1">
      <alignment horizontal="center" vertical="center"/>
    </xf>
    <xf numFmtId="0" fontId="5" fillId="4" borderId="136" xfId="0" applyFont="1" applyFill="1" applyBorder="1" applyAlignment="1">
      <alignment horizontal="left" vertical="center"/>
    </xf>
    <xf numFmtId="0" fontId="5" fillId="4" borderId="137" xfId="0" applyFont="1" applyFill="1" applyBorder="1" applyAlignment="1">
      <alignment horizontal="left" vertical="center"/>
    </xf>
    <xf numFmtId="0" fontId="5" fillId="4" borderId="138" xfId="0" applyFont="1" applyFill="1" applyBorder="1" applyAlignment="1">
      <alignment horizontal="left" vertical="center"/>
    </xf>
    <xf numFmtId="0" fontId="4" fillId="0" borderId="4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40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1" fillId="0" borderId="40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87" xfId="0" applyFont="1" applyBorder="1" applyAlignment="1">
      <alignment horizontal="left" vertical="center"/>
    </xf>
    <xf numFmtId="0" fontId="1" fillId="0" borderId="88" xfId="0" applyFont="1" applyBorder="1" applyAlignment="1">
      <alignment horizontal="left" vertical="center"/>
    </xf>
    <xf numFmtId="0" fontId="1" fillId="0" borderId="89" xfId="0" applyFont="1" applyBorder="1" applyAlignment="1">
      <alignment horizontal="left" vertical="center"/>
    </xf>
    <xf numFmtId="0" fontId="12" fillId="0" borderId="2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" fillId="4" borderId="83" xfId="0" applyFont="1" applyFill="1" applyBorder="1" applyAlignment="1">
      <alignment horizontal="center" vertical="center"/>
    </xf>
    <xf numFmtId="0" fontId="1" fillId="4" borderId="84" xfId="0" applyFont="1" applyFill="1" applyBorder="1" applyAlignment="1">
      <alignment horizontal="center" vertical="center"/>
    </xf>
    <xf numFmtId="0" fontId="1" fillId="4" borderId="128" xfId="0" applyFont="1" applyFill="1" applyBorder="1" applyAlignment="1">
      <alignment horizontal="center" vertical="center"/>
    </xf>
    <xf numFmtId="0" fontId="1" fillId="0" borderId="93" xfId="0" applyFont="1" applyBorder="1" applyAlignment="1">
      <alignment horizontal="left" vertical="center"/>
    </xf>
    <xf numFmtId="0" fontId="1" fillId="0" borderId="94" xfId="0" applyFont="1" applyBorder="1" applyAlignment="1">
      <alignment horizontal="left" vertical="center"/>
    </xf>
    <xf numFmtId="0" fontId="1" fillId="0" borderId="95" xfId="0" applyFont="1" applyBorder="1" applyAlignment="1">
      <alignment horizontal="left" vertical="center"/>
    </xf>
    <xf numFmtId="0" fontId="5" fillId="0" borderId="142" xfId="0" applyFont="1" applyBorder="1" applyAlignment="1">
      <alignment horizontal="left" vertical="center"/>
    </xf>
    <xf numFmtId="0" fontId="5" fillId="0" borderId="143" xfId="0" applyFont="1" applyBorder="1" applyAlignment="1">
      <alignment horizontal="left" vertical="center"/>
    </xf>
    <xf numFmtId="0" fontId="5" fillId="0" borderId="144" xfId="0" applyFont="1" applyBorder="1" applyAlignment="1">
      <alignment horizontal="left" vertical="center"/>
    </xf>
    <xf numFmtId="0" fontId="10" fillId="0" borderId="4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44" fontId="1" fillId="4" borderId="17" xfId="1" applyFont="1" applyFill="1" applyBorder="1" applyAlignment="1" applyProtection="1">
      <alignment horizontal="left" vertical="center" wrapText="1"/>
    </xf>
    <xf numFmtId="44" fontId="1" fillId="4" borderId="12" xfId="1" applyFont="1" applyFill="1" applyBorder="1" applyAlignment="1" applyProtection="1">
      <alignment horizontal="left" vertical="center" wrapText="1"/>
    </xf>
    <xf numFmtId="0" fontId="6" fillId="3" borderId="50" xfId="0" applyFont="1" applyFill="1" applyBorder="1" applyAlignment="1">
      <alignment horizontal="center" vertical="center"/>
    </xf>
    <xf numFmtId="0" fontId="6" fillId="3" borderId="51" xfId="0" applyFont="1" applyFill="1" applyBorder="1" applyAlignment="1">
      <alignment horizontal="center" vertical="center"/>
    </xf>
    <xf numFmtId="0" fontId="6" fillId="3" borderId="52" xfId="0" applyFont="1" applyFill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44" fontId="18" fillId="0" borderId="17" xfId="1" applyFont="1" applyBorder="1" applyAlignment="1" applyProtection="1">
      <alignment horizontal="center" vertical="center" wrapText="1"/>
    </xf>
    <xf numFmtId="44" fontId="18" fillId="0" borderId="12" xfId="1" applyFont="1" applyBorder="1" applyAlignment="1" applyProtection="1">
      <alignment horizontal="center" vertical="center" wrapText="1"/>
    </xf>
    <xf numFmtId="44" fontId="18" fillId="4" borderId="103" xfId="1" applyFont="1" applyFill="1" applyBorder="1" applyAlignment="1" applyProtection="1">
      <alignment horizontal="center" vertical="center" wrapText="1"/>
    </xf>
    <xf numFmtId="44" fontId="18" fillId="4" borderId="104" xfId="1" applyFont="1" applyFill="1" applyBorder="1" applyAlignment="1" applyProtection="1">
      <alignment horizontal="center" vertical="center" wrapText="1"/>
    </xf>
    <xf numFmtId="166" fontId="15" fillId="4" borderId="97" xfId="1" applyNumberFormat="1" applyFont="1" applyFill="1" applyBorder="1" applyAlignment="1" applyProtection="1">
      <alignment horizontal="center" vertical="center"/>
    </xf>
    <xf numFmtId="0" fontId="1" fillId="4" borderId="148" xfId="0" applyFont="1" applyFill="1" applyBorder="1" applyAlignment="1">
      <alignment vertical="center"/>
    </xf>
    <xf numFmtId="164" fontId="1" fillId="4" borderId="149" xfId="0" applyNumberFormat="1" applyFont="1" applyFill="1" applyBorder="1" applyAlignment="1">
      <alignment vertical="center"/>
    </xf>
    <xf numFmtId="164" fontId="1" fillId="4" borderId="150" xfId="0" applyNumberFormat="1" applyFont="1" applyFill="1" applyBorder="1" applyAlignment="1">
      <alignment vertical="center"/>
    </xf>
    <xf numFmtId="164" fontId="1" fillId="4" borderId="148" xfId="0" applyNumberFormat="1" applyFont="1" applyFill="1" applyBorder="1" applyAlignment="1">
      <alignment vertical="center"/>
    </xf>
    <xf numFmtId="164" fontId="1" fillId="4" borderId="151" xfId="0" applyNumberFormat="1" applyFont="1" applyFill="1" applyBorder="1" applyAlignment="1">
      <alignment vertical="center"/>
    </xf>
    <xf numFmtId="164" fontId="1" fillId="0" borderId="152" xfId="0" applyNumberFormat="1" applyFont="1" applyBorder="1" applyAlignment="1">
      <alignment vertical="center"/>
    </xf>
    <xf numFmtId="0" fontId="5" fillId="4" borderId="117" xfId="0" applyFont="1" applyFill="1" applyBorder="1" applyAlignment="1">
      <alignment horizontal="center" vertical="center"/>
    </xf>
    <xf numFmtId="166" fontId="15" fillId="4" borderId="118" xfId="1" applyNumberFormat="1" applyFont="1" applyFill="1" applyBorder="1" applyAlignment="1" applyProtection="1">
      <alignment horizontal="center" vertical="center"/>
    </xf>
    <xf numFmtId="44" fontId="15" fillId="4" borderId="118" xfId="1" applyFont="1" applyFill="1" applyBorder="1" applyAlignment="1" applyProtection="1">
      <alignment horizontal="center" vertical="center"/>
    </xf>
    <xf numFmtId="166" fontId="15" fillId="4" borderId="119" xfId="1" applyNumberFormat="1" applyFont="1" applyFill="1" applyBorder="1" applyAlignment="1" applyProtection="1">
      <alignment horizontal="center" vertical="center"/>
    </xf>
    <xf numFmtId="166" fontId="15" fillId="4" borderId="30" xfId="1" applyNumberFormat="1" applyFont="1" applyFill="1" applyBorder="1" applyAlignment="1" applyProtection="1">
      <alignment horizontal="center" vertical="center"/>
    </xf>
    <xf numFmtId="0" fontId="8" fillId="4" borderId="96" xfId="0" applyFont="1" applyFill="1" applyBorder="1" applyAlignment="1">
      <alignment horizontal="center" vertical="center"/>
    </xf>
    <xf numFmtId="0" fontId="4" fillId="4" borderId="115" xfId="0" applyFont="1" applyFill="1" applyBorder="1" applyAlignment="1">
      <alignment horizontal="center" vertical="center"/>
    </xf>
    <xf numFmtId="0" fontId="13" fillId="4" borderId="97" xfId="0" applyFont="1" applyFill="1" applyBorder="1" applyAlignment="1">
      <alignment horizontal="center" vertical="center"/>
    </xf>
    <xf numFmtId="0" fontId="1" fillId="4" borderId="96" xfId="0" applyFont="1" applyFill="1" applyBorder="1" applyAlignment="1">
      <alignment horizontal="center" vertical="center"/>
    </xf>
    <xf numFmtId="9" fontId="4" fillId="4" borderId="115" xfId="0" applyNumberFormat="1" applyFont="1" applyFill="1" applyBorder="1" applyAlignment="1">
      <alignment horizontal="center" vertical="center"/>
    </xf>
    <xf numFmtId="9" fontId="14" fillId="4" borderId="115" xfId="0" applyNumberFormat="1" applyFont="1" applyFill="1" applyBorder="1" applyAlignment="1">
      <alignment horizontal="center" vertical="center"/>
    </xf>
    <xf numFmtId="0" fontId="6" fillId="4" borderId="96" xfId="0" applyFont="1" applyFill="1" applyBorder="1" applyAlignment="1">
      <alignment horizontal="center" vertical="center"/>
    </xf>
    <xf numFmtId="9" fontId="1" fillId="4" borderId="115" xfId="0" applyNumberFormat="1" applyFont="1" applyFill="1" applyBorder="1" applyAlignment="1">
      <alignment horizontal="center" vertical="center"/>
    </xf>
    <xf numFmtId="164" fontId="1" fillId="4" borderId="115" xfId="0" applyNumberFormat="1" applyFont="1" applyFill="1" applyBorder="1" applyAlignment="1">
      <alignment vertical="center"/>
    </xf>
    <xf numFmtId="166" fontId="1" fillId="4" borderId="97" xfId="0" applyNumberFormat="1" applyFont="1" applyFill="1" applyBorder="1" applyAlignment="1">
      <alignment vertical="center"/>
    </xf>
    <xf numFmtId="0" fontId="4" fillId="4" borderId="126" xfId="0" applyFont="1" applyFill="1" applyBorder="1" applyAlignment="1">
      <alignment horizontal="center" vertical="center"/>
    </xf>
    <xf numFmtId="0" fontId="11" fillId="4" borderId="126" xfId="0" applyFont="1" applyFill="1" applyBorder="1" applyAlignment="1">
      <alignment horizontal="center" vertical="center"/>
    </xf>
    <xf numFmtId="164" fontId="1" fillId="4" borderId="126" xfId="0" applyNumberFormat="1" applyFont="1" applyFill="1" applyBorder="1" applyAlignment="1">
      <alignment vertical="center"/>
    </xf>
    <xf numFmtId="164" fontId="15" fillId="4" borderId="153" xfId="0" applyNumberFormat="1" applyFont="1" applyFill="1" applyBorder="1" applyAlignment="1">
      <alignment horizontal="center" vertical="center"/>
    </xf>
    <xf numFmtId="0" fontId="13" fillId="4" borderId="64" xfId="0" applyFont="1" applyFill="1" applyBorder="1" applyAlignment="1">
      <alignment horizontal="center" vertical="center"/>
    </xf>
    <xf numFmtId="0" fontId="6" fillId="4" borderId="64" xfId="0" applyFont="1" applyFill="1" applyBorder="1" applyAlignment="1">
      <alignment horizontal="center" vertical="center"/>
    </xf>
    <xf numFmtId="166" fontId="1" fillId="4" borderId="64" xfId="0" applyNumberFormat="1" applyFont="1" applyFill="1" applyBorder="1" applyAlignment="1">
      <alignment vertical="center"/>
    </xf>
    <xf numFmtId="0" fontId="13" fillId="4" borderId="96" xfId="0" applyFont="1" applyFill="1" applyBorder="1" applyAlignment="1">
      <alignment horizontal="center" vertical="center"/>
    </xf>
    <xf numFmtId="166" fontId="1" fillId="4" borderId="96" xfId="0" applyNumberFormat="1" applyFont="1" applyFill="1" applyBorder="1" applyAlignment="1">
      <alignment vertical="center"/>
    </xf>
    <xf numFmtId="166" fontId="8" fillId="4" borderId="96" xfId="1" applyNumberFormat="1" applyFont="1" applyFill="1" applyBorder="1" applyAlignment="1" applyProtection="1">
      <alignment horizontal="center" vertical="center"/>
    </xf>
    <xf numFmtId="166" fontId="8" fillId="4" borderId="34" xfId="1" applyNumberFormat="1" applyFont="1" applyFill="1" applyBorder="1" applyAlignment="1" applyProtection="1">
      <alignment horizontal="center" vertical="center"/>
    </xf>
    <xf numFmtId="166" fontId="8" fillId="4" borderId="35" xfId="1" applyNumberFormat="1" applyFont="1" applyFill="1" applyBorder="1" applyAlignment="1" applyProtection="1">
      <alignment horizontal="center" vertical="center"/>
    </xf>
    <xf numFmtId="166" fontId="15" fillId="4" borderId="154" xfId="1" applyNumberFormat="1" applyFont="1" applyFill="1" applyBorder="1" applyAlignment="1" applyProtection="1">
      <alignment horizontal="center" vertical="center"/>
    </xf>
    <xf numFmtId="166" fontId="15" fillId="4" borderId="155" xfId="1" applyNumberFormat="1" applyFont="1" applyFill="1" applyBorder="1" applyAlignment="1" applyProtection="1">
      <alignment horizontal="center" vertical="center"/>
    </xf>
    <xf numFmtId="0" fontId="5" fillId="6" borderId="96" xfId="0" applyFont="1" applyFill="1" applyBorder="1" applyAlignment="1">
      <alignment horizontal="center" vertical="center"/>
    </xf>
    <xf numFmtId="0" fontId="5" fillId="6" borderId="115" xfId="0" applyFont="1" applyFill="1" applyBorder="1" applyAlignment="1">
      <alignment horizontal="center" vertical="center"/>
    </xf>
    <xf numFmtId="0" fontId="6" fillId="6" borderId="126" xfId="0" applyFont="1" applyFill="1" applyBorder="1" applyAlignment="1">
      <alignment vertical="center"/>
    </xf>
    <xf numFmtId="0" fontId="6" fillId="6" borderId="96" xfId="0" applyFont="1" applyFill="1" applyBorder="1" applyAlignment="1">
      <alignment vertical="center"/>
    </xf>
    <xf numFmtId="0" fontId="6" fillId="6" borderId="97" xfId="0" applyFont="1" applyFill="1" applyBorder="1" applyAlignment="1">
      <alignment vertical="center"/>
    </xf>
    <xf numFmtId="0" fontId="6" fillId="6" borderId="64" xfId="0" applyFont="1" applyFill="1" applyBorder="1" applyAlignment="1">
      <alignment vertical="center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L93"/>
  <sheetViews>
    <sheetView tabSelected="1" defaultGridColor="0" view="pageBreakPreview" colorId="22" zoomScaleNormal="100" zoomScaleSheetLayoutView="100" workbookViewId="0">
      <selection activeCell="B4" sqref="B4:C4"/>
    </sheetView>
  </sheetViews>
  <sheetFormatPr defaultColWidth="9.77734375" defaultRowHeight="15"/>
  <cols>
    <col min="1" max="1" width="12.77734375" style="50" customWidth="1"/>
    <col min="2" max="2" width="10.77734375" style="50" customWidth="1"/>
    <col min="3" max="3" width="8.77734375" style="50" customWidth="1"/>
    <col min="4" max="9" width="10.77734375" style="50" customWidth="1"/>
    <col min="10" max="12" width="9.77734375" style="50"/>
  </cols>
  <sheetData>
    <row r="1" spans="1:12" s="1" customFormat="1" ht="15" customHeight="1" thickTop="1">
      <c r="A1" s="318"/>
      <c r="B1" s="319"/>
      <c r="C1" s="319"/>
      <c r="D1" s="319"/>
      <c r="E1" s="319"/>
      <c r="F1" s="319"/>
      <c r="G1" s="319"/>
      <c r="H1" s="319"/>
      <c r="I1" s="320"/>
      <c r="J1" s="36"/>
      <c r="K1" s="36"/>
      <c r="L1" s="36"/>
    </row>
    <row r="2" spans="1:12" s="1" customFormat="1" ht="20.100000000000001" customHeight="1">
      <c r="A2" s="327" t="s">
        <v>79</v>
      </c>
      <c r="B2" s="328"/>
      <c r="C2" s="328"/>
      <c r="D2" s="328"/>
      <c r="E2" s="328"/>
      <c r="F2" s="328"/>
      <c r="G2" s="328"/>
      <c r="H2" s="328"/>
      <c r="I2" s="329"/>
      <c r="J2" s="36"/>
      <c r="K2" s="36"/>
      <c r="L2" s="36"/>
    </row>
    <row r="3" spans="1:12" s="1" customFormat="1" ht="15" customHeight="1">
      <c r="A3" s="321"/>
      <c r="B3" s="322"/>
      <c r="C3" s="322"/>
      <c r="D3" s="322"/>
      <c r="E3" s="322"/>
      <c r="F3" s="322"/>
      <c r="G3" s="322"/>
      <c r="H3" s="322"/>
      <c r="I3" s="323"/>
      <c r="J3" s="36"/>
      <c r="K3" s="36"/>
      <c r="L3" s="36"/>
    </row>
    <row r="4" spans="1:12" s="1" customFormat="1" ht="15" customHeight="1">
      <c r="A4" s="32" t="s">
        <v>115</v>
      </c>
      <c r="B4" s="340" t="s">
        <v>134</v>
      </c>
      <c r="C4" s="340"/>
      <c r="D4" s="35"/>
      <c r="E4" s="33"/>
      <c r="F4" s="93" t="s">
        <v>0</v>
      </c>
      <c r="G4" s="205">
        <v>45748</v>
      </c>
      <c r="H4" s="72"/>
      <c r="I4" s="98"/>
      <c r="J4" s="36"/>
      <c r="K4" s="36"/>
      <c r="L4" s="36"/>
    </row>
    <row r="5" spans="1:12" s="1" customFormat="1" ht="15" customHeight="1">
      <c r="A5" s="32" t="s">
        <v>116</v>
      </c>
      <c r="B5" s="307" t="s">
        <v>33</v>
      </c>
      <c r="C5" s="307"/>
      <c r="D5" s="74"/>
      <c r="E5" s="31"/>
      <c r="F5" s="93" t="s">
        <v>2</v>
      </c>
      <c r="G5" s="246" t="s">
        <v>135</v>
      </c>
      <c r="H5" s="72"/>
      <c r="I5" s="98"/>
      <c r="J5" s="36"/>
      <c r="K5" s="36"/>
      <c r="L5" s="36"/>
    </row>
    <row r="6" spans="1:12" s="1" customFormat="1" ht="15" customHeight="1">
      <c r="A6" s="32"/>
      <c r="B6" s="35" t="s">
        <v>1</v>
      </c>
      <c r="C6" s="35"/>
      <c r="D6" s="74"/>
      <c r="E6" s="31"/>
      <c r="F6" s="94"/>
      <c r="G6" s="206"/>
      <c r="H6" s="36"/>
      <c r="I6" s="38"/>
      <c r="J6" s="36"/>
      <c r="K6" s="36"/>
      <c r="L6" s="36"/>
    </row>
    <row r="7" spans="1:12" s="1" customFormat="1" ht="15" customHeight="1">
      <c r="A7" s="32" t="s">
        <v>117</v>
      </c>
      <c r="B7" s="192" t="s">
        <v>137</v>
      </c>
      <c r="C7" s="252"/>
      <c r="D7" s="252"/>
      <c r="E7" s="91"/>
      <c r="F7" s="340" t="s">
        <v>3</v>
      </c>
      <c r="G7" s="340"/>
      <c r="H7" s="340"/>
      <c r="I7" s="34"/>
      <c r="J7" s="36"/>
      <c r="K7" s="36"/>
      <c r="L7" s="36"/>
    </row>
    <row r="8" spans="1:12" s="1" customFormat="1" ht="15" customHeight="1">
      <c r="A8" s="32"/>
      <c r="B8" s="253"/>
      <c r="C8" s="35"/>
      <c r="D8" s="35"/>
      <c r="E8" s="95"/>
      <c r="F8" s="307" t="s">
        <v>136</v>
      </c>
      <c r="G8" s="307"/>
      <c r="H8" s="307"/>
      <c r="I8" s="38"/>
      <c r="J8" s="36"/>
      <c r="K8" s="36"/>
      <c r="L8" s="36"/>
    </row>
    <row r="9" spans="1:12" s="1" customFormat="1" ht="15" customHeight="1">
      <c r="A9" s="32" t="s">
        <v>118</v>
      </c>
      <c r="B9" s="193" t="s">
        <v>83</v>
      </c>
      <c r="C9" s="36"/>
      <c r="D9" s="36"/>
      <c r="E9" s="36"/>
      <c r="F9" s="309"/>
      <c r="G9" s="309"/>
      <c r="H9" s="309"/>
      <c r="I9" s="34"/>
      <c r="J9" s="36"/>
      <c r="K9" s="36"/>
      <c r="L9" s="36"/>
    </row>
    <row r="10" spans="1:12" s="1" customFormat="1" ht="15" customHeight="1" thickBot="1">
      <c r="A10" s="30"/>
      <c r="B10" s="96"/>
      <c r="C10" s="31"/>
      <c r="D10" s="36"/>
      <c r="E10" s="97"/>
      <c r="F10" s="97"/>
      <c r="G10" s="31"/>
      <c r="H10" s="31"/>
      <c r="I10" s="38"/>
      <c r="J10" s="36"/>
      <c r="K10" s="36"/>
      <c r="L10" s="36"/>
    </row>
    <row r="11" spans="1:12" s="1" customFormat="1" ht="20.100000000000001" customHeight="1" thickTop="1" thickBot="1">
      <c r="A11" s="39"/>
      <c r="B11" s="40" t="s">
        <v>1</v>
      </c>
      <c r="C11" s="41" t="s">
        <v>1</v>
      </c>
      <c r="D11" s="41" t="s">
        <v>1</v>
      </c>
      <c r="E11" s="41" t="s">
        <v>1</v>
      </c>
      <c r="F11" s="42" t="s">
        <v>1</v>
      </c>
      <c r="G11" s="100" t="s">
        <v>4</v>
      </c>
      <c r="H11" s="101" t="s">
        <v>25</v>
      </c>
      <c r="I11" s="102" t="s">
        <v>5</v>
      </c>
      <c r="J11" s="36"/>
      <c r="K11" s="36"/>
      <c r="L11" s="36"/>
    </row>
    <row r="12" spans="1:12" s="1" customFormat="1" ht="15" customHeight="1" thickTop="1">
      <c r="A12" s="69" t="s">
        <v>6</v>
      </c>
      <c r="B12" s="4" t="s">
        <v>11</v>
      </c>
      <c r="C12" s="5" t="s">
        <v>12</v>
      </c>
      <c r="D12" s="2" t="s">
        <v>29</v>
      </c>
      <c r="E12" s="2" t="s">
        <v>15</v>
      </c>
      <c r="F12" s="3" t="s">
        <v>82</v>
      </c>
      <c r="G12" s="6"/>
      <c r="H12" s="7"/>
      <c r="I12" s="8"/>
      <c r="J12" s="36"/>
      <c r="K12" s="36"/>
      <c r="L12" s="36"/>
    </row>
    <row r="13" spans="1:12" s="1" customFormat="1" ht="15" customHeight="1">
      <c r="A13" s="9" t="s">
        <v>1</v>
      </c>
      <c r="B13" s="10" t="s">
        <v>13</v>
      </c>
      <c r="C13" s="11" t="s">
        <v>14</v>
      </c>
      <c r="D13" s="12" t="s">
        <v>30</v>
      </c>
      <c r="E13" s="12" t="s">
        <v>81</v>
      </c>
      <c r="F13" s="13" t="s">
        <v>102</v>
      </c>
      <c r="G13" s="14"/>
      <c r="H13" s="15"/>
      <c r="I13" s="16"/>
      <c r="J13" s="36"/>
      <c r="K13" s="36"/>
      <c r="L13" s="36"/>
    </row>
    <row r="14" spans="1:12" s="1" customFormat="1" ht="15" customHeight="1">
      <c r="A14" s="68" t="s">
        <v>7</v>
      </c>
      <c r="B14" s="4">
        <v>230</v>
      </c>
      <c r="C14" s="17">
        <v>232</v>
      </c>
      <c r="D14" s="17">
        <v>230</v>
      </c>
      <c r="E14" s="17">
        <v>230</v>
      </c>
      <c r="F14" s="13"/>
      <c r="G14" s="14"/>
      <c r="H14" s="103">
        <v>0.13</v>
      </c>
      <c r="I14" s="16"/>
      <c r="J14" s="36"/>
      <c r="K14" s="36"/>
      <c r="L14" s="36"/>
    </row>
    <row r="15" spans="1:12" s="1" customFormat="1" ht="15" customHeight="1" thickBot="1">
      <c r="A15" s="18" t="s">
        <v>1</v>
      </c>
      <c r="B15" s="19">
        <v>1</v>
      </c>
      <c r="C15" s="19">
        <v>1</v>
      </c>
      <c r="D15" s="19">
        <v>1</v>
      </c>
      <c r="E15" s="19">
        <v>1</v>
      </c>
      <c r="F15" s="20" t="s">
        <v>1</v>
      </c>
      <c r="G15" s="21"/>
      <c r="H15" s="22"/>
      <c r="I15" s="23"/>
      <c r="J15" s="36"/>
      <c r="K15" s="36"/>
      <c r="L15" s="36"/>
    </row>
    <row r="16" spans="1:12" s="1" customFormat="1" ht="20.100000000000001" customHeight="1" thickTop="1" thickBot="1">
      <c r="A16" s="24" t="s">
        <v>8</v>
      </c>
      <c r="B16" s="25" t="s">
        <v>47</v>
      </c>
      <c r="C16" s="26"/>
      <c r="D16" s="26"/>
      <c r="E16" s="26"/>
      <c r="F16" s="27"/>
      <c r="G16" s="28"/>
      <c r="H16" s="27"/>
      <c r="I16" s="29"/>
      <c r="J16" s="36"/>
      <c r="K16" s="36"/>
      <c r="L16" s="36"/>
    </row>
    <row r="17" spans="1:12" s="1" customFormat="1" ht="15" customHeight="1" thickTop="1">
      <c r="A17" s="207" t="s">
        <v>1</v>
      </c>
      <c r="B17" s="208"/>
      <c r="C17" s="208"/>
      <c r="D17" s="208" t="s">
        <v>1</v>
      </c>
      <c r="E17" s="208" t="s">
        <v>1</v>
      </c>
      <c r="F17" s="209" t="s">
        <v>1</v>
      </c>
      <c r="G17" s="210" t="s">
        <v>1</v>
      </c>
      <c r="H17" s="211" t="s">
        <v>1</v>
      </c>
      <c r="I17" s="88" t="s">
        <v>1</v>
      </c>
      <c r="J17" s="36"/>
      <c r="K17" s="36"/>
      <c r="L17" s="36"/>
    </row>
    <row r="18" spans="1:12" s="1" customFormat="1" ht="15" customHeight="1">
      <c r="A18" s="79">
        <v>170</v>
      </c>
      <c r="B18" s="254">
        <v>0</v>
      </c>
      <c r="C18" s="81" t="s">
        <v>80</v>
      </c>
      <c r="D18" s="254">
        <v>0</v>
      </c>
      <c r="E18" s="254">
        <v>0</v>
      </c>
      <c r="F18" s="87" t="s">
        <v>35</v>
      </c>
      <c r="G18" s="255">
        <f>B18+D18+E18</f>
        <v>0</v>
      </c>
      <c r="H18" s="256">
        <f>G18*H$14</f>
        <v>0</v>
      </c>
      <c r="I18" s="257">
        <f>+G18+H18</f>
        <v>0</v>
      </c>
      <c r="J18" s="36"/>
      <c r="K18" s="36"/>
      <c r="L18" s="36"/>
    </row>
    <row r="19" spans="1:12" s="1" customFormat="1" ht="15" customHeight="1" thickBot="1">
      <c r="A19" s="212"/>
      <c r="B19" s="213"/>
      <c r="C19" s="213"/>
      <c r="D19" s="213"/>
      <c r="E19" s="213"/>
      <c r="F19" s="214"/>
      <c r="G19" s="215"/>
      <c r="H19" s="216"/>
      <c r="I19" s="90"/>
      <c r="J19" s="36"/>
      <c r="K19" s="36"/>
      <c r="L19" s="36"/>
    </row>
    <row r="20" spans="1:12" s="1" customFormat="1" ht="20.100000000000001" customHeight="1" thickTop="1" thickBot="1">
      <c r="A20" s="333" t="s">
        <v>101</v>
      </c>
      <c r="B20" s="334"/>
      <c r="C20" s="334"/>
      <c r="D20" s="334"/>
      <c r="E20" s="334"/>
      <c r="F20" s="334"/>
      <c r="G20" s="335"/>
      <c r="H20" s="335"/>
      <c r="I20" s="336"/>
      <c r="J20" s="36"/>
      <c r="K20" s="36"/>
      <c r="L20" s="36"/>
    </row>
    <row r="21" spans="1:12" s="1" customFormat="1" ht="20.100000000000001" customHeight="1" thickTop="1" thickBot="1">
      <c r="A21" s="39"/>
      <c r="B21" s="40" t="s">
        <v>1</v>
      </c>
      <c r="C21" s="41" t="s">
        <v>1</v>
      </c>
      <c r="D21" s="41" t="s">
        <v>1</v>
      </c>
      <c r="E21" s="41" t="s">
        <v>1</v>
      </c>
      <c r="F21" s="42" t="s">
        <v>1</v>
      </c>
      <c r="G21" s="100" t="s">
        <v>4</v>
      </c>
      <c r="H21" s="101" t="s">
        <v>25</v>
      </c>
      <c r="I21" s="102" t="s">
        <v>5</v>
      </c>
      <c r="J21" s="36"/>
      <c r="K21" s="36"/>
      <c r="L21" s="36"/>
    </row>
    <row r="22" spans="1:12" s="1" customFormat="1" ht="15" customHeight="1" thickTop="1">
      <c r="A22" s="69" t="s">
        <v>6</v>
      </c>
      <c r="B22" s="4" t="s">
        <v>11</v>
      </c>
      <c r="C22" s="5" t="s">
        <v>12</v>
      </c>
      <c r="D22" s="2" t="s">
        <v>29</v>
      </c>
      <c r="E22" s="2" t="s">
        <v>15</v>
      </c>
      <c r="F22" s="3" t="s">
        <v>82</v>
      </c>
      <c r="G22" s="6"/>
      <c r="H22" s="7"/>
      <c r="I22" s="8"/>
      <c r="J22" s="36"/>
      <c r="K22" s="36"/>
      <c r="L22" s="36"/>
    </row>
    <row r="23" spans="1:12" s="1" customFormat="1" ht="15" customHeight="1">
      <c r="A23" s="9" t="s">
        <v>1</v>
      </c>
      <c r="B23" s="10" t="s">
        <v>13</v>
      </c>
      <c r="C23" s="11" t="s">
        <v>14</v>
      </c>
      <c r="D23" s="12" t="s">
        <v>30</v>
      </c>
      <c r="E23" s="12" t="s">
        <v>81</v>
      </c>
      <c r="F23" s="13" t="s">
        <v>102</v>
      </c>
      <c r="G23" s="14"/>
      <c r="H23" s="15"/>
      <c r="I23" s="16"/>
      <c r="J23" s="36"/>
      <c r="K23" s="36"/>
      <c r="L23" s="36"/>
    </row>
    <row r="24" spans="1:12" s="1" customFormat="1" ht="15" customHeight="1">
      <c r="A24" s="68" t="s">
        <v>7</v>
      </c>
      <c r="B24" s="4">
        <v>680</v>
      </c>
      <c r="C24" s="17">
        <v>680</v>
      </c>
      <c r="D24" s="17">
        <v>680</v>
      </c>
      <c r="E24" s="17">
        <v>680</v>
      </c>
      <c r="F24" s="13"/>
      <c r="G24" s="14"/>
      <c r="H24" s="15"/>
      <c r="I24" s="16"/>
      <c r="J24" s="36"/>
      <c r="K24" s="36"/>
      <c r="L24" s="36"/>
    </row>
    <row r="25" spans="1:12" s="1" customFormat="1" ht="15" customHeight="1" thickBot="1">
      <c r="A25" s="18" t="s">
        <v>1</v>
      </c>
      <c r="B25" s="19">
        <v>1</v>
      </c>
      <c r="C25" s="19">
        <v>1</v>
      </c>
      <c r="D25" s="19">
        <v>1</v>
      </c>
      <c r="E25" s="19">
        <v>1</v>
      </c>
      <c r="F25" s="20" t="s">
        <v>1</v>
      </c>
      <c r="G25" s="21"/>
      <c r="H25" s="22"/>
      <c r="I25" s="23"/>
      <c r="J25" s="36"/>
      <c r="K25" s="36"/>
      <c r="L25" s="36"/>
    </row>
    <row r="26" spans="1:12" s="1" customFormat="1" ht="20.100000000000001" customHeight="1" thickTop="1" thickBot="1">
      <c r="A26" s="24" t="s">
        <v>8</v>
      </c>
      <c r="B26" s="25" t="s">
        <v>47</v>
      </c>
      <c r="C26" s="26"/>
      <c r="D26" s="26"/>
      <c r="E26" s="26"/>
      <c r="F26" s="27"/>
      <c r="G26" s="28"/>
      <c r="H26" s="27"/>
      <c r="I26" s="29"/>
      <c r="J26" s="36"/>
      <c r="K26" s="36"/>
      <c r="L26" s="36"/>
    </row>
    <row r="27" spans="1:12" s="1" customFormat="1" ht="15" customHeight="1" thickTop="1">
      <c r="A27" s="217"/>
      <c r="B27" s="218"/>
      <c r="C27" s="218"/>
      <c r="D27" s="218"/>
      <c r="E27" s="218"/>
      <c r="F27" s="219"/>
      <c r="G27" s="220"/>
      <c r="H27" s="221"/>
      <c r="I27" s="222"/>
      <c r="J27" s="223"/>
      <c r="K27" s="223"/>
      <c r="L27" s="36"/>
    </row>
    <row r="28" spans="1:12" s="1" customFormat="1" ht="15" customHeight="1">
      <c r="A28" s="79">
        <v>105</v>
      </c>
      <c r="B28" s="254">
        <v>0</v>
      </c>
      <c r="C28" s="81" t="s">
        <v>80</v>
      </c>
      <c r="D28" s="254">
        <v>0</v>
      </c>
      <c r="E28" s="254">
        <v>0</v>
      </c>
      <c r="F28" s="82" t="s">
        <v>18</v>
      </c>
      <c r="G28" s="260">
        <f>B28+D28+E28</f>
        <v>0</v>
      </c>
      <c r="H28" s="256">
        <f>G28*H$14</f>
        <v>0</v>
      </c>
      <c r="I28" s="199">
        <f>+G28+H28</f>
        <v>0</v>
      </c>
      <c r="J28" s="223"/>
      <c r="K28" s="223"/>
      <c r="L28" s="36"/>
    </row>
    <row r="29" spans="1:12" s="1" customFormat="1" ht="15" customHeight="1">
      <c r="A29" s="79"/>
      <c r="B29" s="80"/>
      <c r="C29" s="81"/>
      <c r="D29" s="80"/>
      <c r="E29" s="80"/>
      <c r="F29" s="82"/>
      <c r="G29" s="105"/>
      <c r="H29" s="107"/>
      <c r="I29" s="106"/>
      <c r="J29" s="223"/>
      <c r="K29" s="223"/>
      <c r="L29" s="36"/>
    </row>
    <row r="30" spans="1:12" s="1" customFormat="1" ht="15" customHeight="1">
      <c r="A30" s="79">
        <v>110</v>
      </c>
      <c r="B30" s="254">
        <v>0</v>
      </c>
      <c r="C30" s="81" t="s">
        <v>80</v>
      </c>
      <c r="D30" s="254">
        <v>0</v>
      </c>
      <c r="E30" s="254">
        <v>0</v>
      </c>
      <c r="F30" s="82" t="s">
        <v>18</v>
      </c>
      <c r="G30" s="260">
        <f>B30+D30+E30</f>
        <v>0</v>
      </c>
      <c r="H30" s="256">
        <f>G30*H$14</f>
        <v>0</v>
      </c>
      <c r="I30" s="199">
        <f>+G30+H30</f>
        <v>0</v>
      </c>
      <c r="J30" s="223"/>
      <c r="K30" s="223"/>
      <c r="L30" s="36"/>
    </row>
    <row r="31" spans="1:12" s="1" customFormat="1" ht="15" customHeight="1">
      <c r="A31" s="79"/>
      <c r="B31" s="80"/>
      <c r="C31" s="81"/>
      <c r="D31" s="80"/>
      <c r="E31" s="80"/>
      <c r="F31" s="82"/>
      <c r="G31" s="105"/>
      <c r="H31" s="107"/>
      <c r="I31" s="106"/>
      <c r="J31" s="223"/>
      <c r="K31" s="223"/>
      <c r="L31" s="36"/>
    </row>
    <row r="32" spans="1:12" s="1" customFormat="1" ht="15" customHeight="1">
      <c r="A32" s="79">
        <v>120</v>
      </c>
      <c r="B32" s="254">
        <v>0</v>
      </c>
      <c r="C32" s="81" t="s">
        <v>80</v>
      </c>
      <c r="D32" s="254">
        <v>0</v>
      </c>
      <c r="E32" s="254">
        <v>0</v>
      </c>
      <c r="F32" s="82" t="s">
        <v>18</v>
      </c>
      <c r="G32" s="190">
        <f>B32+D32+E32</f>
        <v>0</v>
      </c>
      <c r="H32" s="256">
        <f>G32*H$14</f>
        <v>0</v>
      </c>
      <c r="I32" s="199">
        <f>+G32+H32</f>
        <v>0</v>
      </c>
      <c r="J32" s="223"/>
      <c r="K32" s="223"/>
      <c r="L32" s="36"/>
    </row>
    <row r="33" spans="1:12" s="1" customFormat="1" ht="15" customHeight="1">
      <c r="A33" s="79"/>
      <c r="B33" s="80"/>
      <c r="C33" s="81"/>
      <c r="D33" s="80"/>
      <c r="E33" s="80"/>
      <c r="F33" s="82"/>
      <c r="G33" s="108"/>
      <c r="H33" s="109"/>
      <c r="I33" s="106"/>
      <c r="J33" s="223"/>
      <c r="K33" s="223"/>
      <c r="L33" s="36"/>
    </row>
    <row r="34" spans="1:12" s="1" customFormat="1" ht="15" customHeight="1">
      <c r="A34" s="79">
        <v>130</v>
      </c>
      <c r="B34" s="254">
        <v>0</v>
      </c>
      <c r="C34" s="81" t="s">
        <v>80</v>
      </c>
      <c r="D34" s="254">
        <v>0</v>
      </c>
      <c r="E34" s="254">
        <v>0</v>
      </c>
      <c r="F34" s="82" t="s">
        <v>18</v>
      </c>
      <c r="G34" s="190">
        <f>B34+D34+E34</f>
        <v>0</v>
      </c>
      <c r="H34" s="256">
        <f>G34*H$14</f>
        <v>0</v>
      </c>
      <c r="I34" s="199">
        <f>+G34+H34</f>
        <v>0</v>
      </c>
      <c r="J34" s="223"/>
      <c r="K34" s="223"/>
      <c r="L34" s="36"/>
    </row>
    <row r="35" spans="1:12" s="1" customFormat="1" ht="15" customHeight="1">
      <c r="A35" s="79"/>
      <c r="B35" s="80"/>
      <c r="C35" s="81"/>
      <c r="D35" s="80"/>
      <c r="E35" s="80"/>
      <c r="F35" s="82"/>
      <c r="G35" s="108"/>
      <c r="H35" s="109"/>
      <c r="I35" s="106"/>
      <c r="J35" s="223"/>
      <c r="K35" s="223"/>
      <c r="L35" s="36"/>
    </row>
    <row r="36" spans="1:12" s="1" customFormat="1" ht="15" customHeight="1">
      <c r="A36" s="79">
        <v>140</v>
      </c>
      <c r="B36" s="254">
        <v>0</v>
      </c>
      <c r="C36" s="81" t="s">
        <v>80</v>
      </c>
      <c r="D36" s="80" t="s">
        <v>38</v>
      </c>
      <c r="E36" s="254">
        <v>0</v>
      </c>
      <c r="F36" s="82" t="s">
        <v>34</v>
      </c>
      <c r="G36" s="190">
        <f>B36+D36+E36</f>
        <v>0</v>
      </c>
      <c r="H36" s="256">
        <f>G36*H$14</f>
        <v>0</v>
      </c>
      <c r="I36" s="199">
        <f>+G36+H36</f>
        <v>0</v>
      </c>
      <c r="J36" s="223"/>
      <c r="K36" s="223"/>
      <c r="L36" s="36"/>
    </row>
    <row r="37" spans="1:12" s="1" customFormat="1" ht="15" customHeight="1">
      <c r="A37" s="79"/>
      <c r="B37" s="254">
        <v>0</v>
      </c>
      <c r="C37" s="81" t="s">
        <v>80</v>
      </c>
      <c r="D37" s="254">
        <v>0</v>
      </c>
      <c r="E37" s="254">
        <v>0</v>
      </c>
      <c r="F37" s="82" t="s">
        <v>18</v>
      </c>
      <c r="G37" s="190">
        <f>B37+D37+E37</f>
        <v>0</v>
      </c>
      <c r="H37" s="256">
        <f>G37*H$14</f>
        <v>0</v>
      </c>
      <c r="I37" s="199">
        <f>+G37+H37</f>
        <v>0</v>
      </c>
      <c r="J37" s="223"/>
      <c r="K37" s="223"/>
      <c r="L37" s="36"/>
    </row>
    <row r="38" spans="1:12" s="1" customFormat="1" ht="15" customHeight="1">
      <c r="A38" s="79"/>
      <c r="B38" s="80"/>
      <c r="C38" s="81"/>
      <c r="D38" s="80"/>
      <c r="E38" s="80"/>
      <c r="F38" s="82"/>
      <c r="G38" s="108"/>
      <c r="H38" s="109"/>
      <c r="I38" s="106"/>
      <c r="J38" s="223"/>
      <c r="K38" s="223"/>
      <c r="L38" s="36"/>
    </row>
    <row r="39" spans="1:12" s="1" customFormat="1" ht="15" customHeight="1">
      <c r="A39" s="79">
        <v>160</v>
      </c>
      <c r="B39" s="254">
        <v>0</v>
      </c>
      <c r="C39" s="81" t="s">
        <v>80</v>
      </c>
      <c r="D39" s="254">
        <v>0</v>
      </c>
      <c r="E39" s="254">
        <v>0</v>
      </c>
      <c r="F39" s="82" t="s">
        <v>35</v>
      </c>
      <c r="G39" s="190">
        <f>B39+D39+E39</f>
        <v>0</v>
      </c>
      <c r="H39" s="256">
        <f>G39*H$14</f>
        <v>0</v>
      </c>
      <c r="I39" s="199">
        <f>+G39+H39</f>
        <v>0</v>
      </c>
      <c r="J39" s="223"/>
      <c r="K39" s="223"/>
      <c r="L39" s="36"/>
    </row>
    <row r="40" spans="1:12" s="1" customFormat="1" ht="15" customHeight="1">
      <c r="A40" s="79"/>
      <c r="B40" s="80"/>
      <c r="C40" s="81"/>
      <c r="D40" s="80"/>
      <c r="E40" s="80"/>
      <c r="F40" s="82"/>
      <c r="G40" s="108"/>
      <c r="H40" s="109"/>
      <c r="I40" s="106"/>
      <c r="J40" s="223"/>
      <c r="K40" s="223"/>
      <c r="L40" s="36"/>
    </row>
    <row r="41" spans="1:12" s="1" customFormat="1" ht="15" customHeight="1">
      <c r="A41" s="79"/>
      <c r="B41" s="80"/>
      <c r="C41" s="81"/>
      <c r="D41" s="80"/>
      <c r="E41" s="80"/>
      <c r="F41" s="82"/>
      <c r="G41" s="108"/>
      <c r="H41" s="109"/>
      <c r="I41" s="106"/>
      <c r="J41" s="223"/>
      <c r="K41" s="223"/>
      <c r="L41" s="36"/>
    </row>
    <row r="42" spans="1:12" s="1" customFormat="1" ht="15" customHeight="1">
      <c r="A42" s="79"/>
      <c r="B42" s="80"/>
      <c r="C42" s="81"/>
      <c r="D42" s="80"/>
      <c r="E42" s="80"/>
      <c r="F42" s="82"/>
      <c r="G42" s="108"/>
      <c r="H42" s="109"/>
      <c r="I42" s="106"/>
      <c r="J42" s="223"/>
      <c r="K42" s="223"/>
      <c r="L42" s="36"/>
    </row>
    <row r="43" spans="1:12" s="1" customFormat="1" ht="15" customHeight="1">
      <c r="A43" s="79"/>
      <c r="B43" s="80"/>
      <c r="C43" s="81"/>
      <c r="D43" s="80"/>
      <c r="E43" s="80"/>
      <c r="F43" s="82"/>
      <c r="G43" s="108"/>
      <c r="H43" s="109"/>
      <c r="I43" s="106"/>
      <c r="J43" s="223"/>
      <c r="K43" s="223"/>
      <c r="L43" s="36"/>
    </row>
    <row r="44" spans="1:12" s="1" customFormat="1" ht="15" customHeight="1">
      <c r="A44" s="79"/>
      <c r="B44" s="80"/>
      <c r="C44" s="81"/>
      <c r="D44" s="80"/>
      <c r="E44" s="80"/>
      <c r="F44" s="82"/>
      <c r="G44" s="108"/>
      <c r="H44" s="109"/>
      <c r="I44" s="106"/>
      <c r="J44" s="36"/>
      <c r="K44" s="36"/>
      <c r="L44" s="36"/>
    </row>
    <row r="45" spans="1:12" s="1" customFormat="1" ht="15" customHeight="1" thickBot="1">
      <c r="A45" s="83"/>
      <c r="B45" s="84"/>
      <c r="C45" s="84"/>
      <c r="D45" s="85"/>
      <c r="E45" s="85"/>
      <c r="F45" s="86"/>
      <c r="G45" s="62"/>
      <c r="H45" s="60"/>
      <c r="I45" s="61"/>
      <c r="J45" s="36"/>
      <c r="K45" s="36"/>
      <c r="L45" s="36"/>
    </row>
    <row r="46" spans="1:12" s="1" customFormat="1" ht="20.100000000000001" customHeight="1" thickTop="1" thickBot="1">
      <c r="A46" s="77" t="s">
        <v>9</v>
      </c>
      <c r="B46" s="337" t="s">
        <v>133</v>
      </c>
      <c r="C46" s="338"/>
      <c r="D46" s="338"/>
      <c r="E46" s="338"/>
      <c r="F46" s="338"/>
      <c r="G46" s="338"/>
      <c r="H46" s="339"/>
      <c r="I46" s="259" t="s">
        <v>138</v>
      </c>
      <c r="J46" s="36"/>
      <c r="K46" s="36"/>
      <c r="L46" s="36"/>
    </row>
    <row r="47" spans="1:12" s="1" customFormat="1" ht="15" customHeight="1" thickTop="1">
      <c r="A47" s="324" t="s">
        <v>1</v>
      </c>
      <c r="B47" s="325"/>
      <c r="C47" s="325"/>
      <c r="D47" s="325"/>
      <c r="E47" s="325"/>
      <c r="F47" s="325"/>
      <c r="G47" s="325"/>
      <c r="H47" s="325"/>
      <c r="I47" s="326"/>
      <c r="J47" s="36"/>
      <c r="K47" s="36"/>
      <c r="L47" s="36"/>
    </row>
    <row r="48" spans="1:12" s="1" customFormat="1" ht="20.100000000000001" customHeight="1">
      <c r="A48" s="330" t="s">
        <v>16</v>
      </c>
      <c r="B48" s="331"/>
      <c r="C48" s="331"/>
      <c r="D48" s="331"/>
      <c r="E48" s="331"/>
      <c r="F48" s="331"/>
      <c r="G48" s="331"/>
      <c r="H48" s="331"/>
      <c r="I48" s="332"/>
      <c r="J48" s="31"/>
      <c r="K48" s="36"/>
      <c r="L48" s="36"/>
    </row>
    <row r="49" spans="1:12" s="1" customFormat="1" ht="15" customHeight="1">
      <c r="A49" s="321"/>
      <c r="B49" s="322"/>
      <c r="C49" s="322"/>
      <c r="D49" s="322"/>
      <c r="E49" s="322"/>
      <c r="F49" s="322"/>
      <c r="G49" s="322"/>
      <c r="H49" s="322"/>
      <c r="I49" s="323"/>
      <c r="J49" s="31"/>
      <c r="K49" s="36"/>
      <c r="L49" s="36"/>
    </row>
    <row r="50" spans="1:12" s="123" customFormat="1" ht="15" customHeight="1">
      <c r="A50" s="310" t="s">
        <v>106</v>
      </c>
      <c r="B50" s="311"/>
      <c r="C50" s="311"/>
      <c r="D50" s="311"/>
      <c r="E50" s="311"/>
      <c r="F50" s="311"/>
      <c r="G50" s="311"/>
      <c r="H50" s="311"/>
      <c r="I50" s="312"/>
      <c r="J50" s="74"/>
      <c r="K50" s="74"/>
      <c r="L50" s="74"/>
    </row>
    <row r="51" spans="1:12" s="123" customFormat="1" ht="15" customHeight="1">
      <c r="A51" s="310" t="s">
        <v>89</v>
      </c>
      <c r="B51" s="311"/>
      <c r="C51" s="311"/>
      <c r="D51" s="311"/>
      <c r="E51" s="311"/>
      <c r="F51" s="311"/>
      <c r="G51" s="311"/>
      <c r="H51" s="311"/>
      <c r="I51" s="312"/>
      <c r="J51" s="74"/>
      <c r="K51" s="74"/>
      <c r="L51" s="74"/>
    </row>
    <row r="52" spans="1:12" s="123" customFormat="1" ht="15" customHeight="1">
      <c r="A52" s="313" t="s">
        <v>107</v>
      </c>
      <c r="B52" s="314"/>
      <c r="C52" s="314"/>
      <c r="D52" s="314"/>
      <c r="E52" s="314"/>
      <c r="F52" s="314"/>
      <c r="G52" s="314"/>
      <c r="H52" s="314"/>
      <c r="I52" s="315"/>
      <c r="J52" s="74"/>
      <c r="K52" s="74"/>
      <c r="L52" s="74"/>
    </row>
    <row r="53" spans="1:12" s="123" customFormat="1" ht="15" customHeight="1">
      <c r="A53" s="313" t="s">
        <v>90</v>
      </c>
      <c r="B53" s="314"/>
      <c r="C53" s="314"/>
      <c r="D53" s="314"/>
      <c r="E53" s="314"/>
      <c r="F53" s="314"/>
      <c r="G53" s="314"/>
      <c r="H53" s="314"/>
      <c r="I53" s="315"/>
      <c r="J53" s="35"/>
      <c r="K53" s="74"/>
      <c r="L53" s="74"/>
    </row>
    <row r="54" spans="1:12" s="123" customFormat="1" ht="15" customHeight="1">
      <c r="A54" s="313" t="s">
        <v>91</v>
      </c>
      <c r="B54" s="314"/>
      <c r="C54" s="314"/>
      <c r="D54" s="314"/>
      <c r="E54" s="314"/>
      <c r="F54" s="314"/>
      <c r="G54" s="314"/>
      <c r="H54" s="314"/>
      <c r="I54" s="315"/>
      <c r="J54" s="74"/>
      <c r="K54" s="74"/>
      <c r="L54" s="74"/>
    </row>
    <row r="55" spans="1:12" s="123" customFormat="1" ht="15" customHeight="1">
      <c r="A55" s="310" t="s">
        <v>92</v>
      </c>
      <c r="B55" s="311"/>
      <c r="C55" s="311"/>
      <c r="D55" s="311"/>
      <c r="E55" s="311"/>
      <c r="F55" s="311"/>
      <c r="G55" s="311"/>
      <c r="H55" s="311"/>
      <c r="I55" s="312"/>
      <c r="J55" s="74"/>
      <c r="K55" s="74"/>
      <c r="L55" s="74"/>
    </row>
    <row r="56" spans="1:12" s="123" customFormat="1" ht="15" customHeight="1">
      <c r="A56" s="310" t="s">
        <v>93</v>
      </c>
      <c r="B56" s="311"/>
      <c r="C56" s="311"/>
      <c r="D56" s="311"/>
      <c r="E56" s="311"/>
      <c r="F56" s="311"/>
      <c r="G56" s="311"/>
      <c r="H56" s="311"/>
      <c r="I56" s="312"/>
      <c r="J56" s="74"/>
      <c r="K56" s="74"/>
      <c r="L56" s="74"/>
    </row>
    <row r="57" spans="1:12" s="123" customFormat="1" ht="15" customHeight="1">
      <c r="A57" s="310" t="s">
        <v>94</v>
      </c>
      <c r="B57" s="311"/>
      <c r="C57" s="311"/>
      <c r="D57" s="311"/>
      <c r="E57" s="311"/>
      <c r="F57" s="311"/>
      <c r="G57" s="311"/>
      <c r="H57" s="311"/>
      <c r="I57" s="312"/>
      <c r="J57" s="74"/>
      <c r="K57" s="74"/>
      <c r="L57" s="74"/>
    </row>
    <row r="58" spans="1:12" s="123" customFormat="1" ht="15" customHeight="1">
      <c r="A58" s="313" t="s">
        <v>95</v>
      </c>
      <c r="B58" s="314"/>
      <c r="C58" s="314"/>
      <c r="D58" s="314"/>
      <c r="E58" s="314"/>
      <c r="F58" s="314"/>
      <c r="G58" s="314"/>
      <c r="H58" s="314"/>
      <c r="I58" s="315"/>
      <c r="J58" s="74"/>
      <c r="K58" s="74"/>
      <c r="L58" s="74"/>
    </row>
    <row r="59" spans="1:12" s="1" customFormat="1" ht="15" customHeight="1">
      <c r="A59" s="131"/>
      <c r="B59" s="36"/>
      <c r="C59" s="36"/>
      <c r="D59" s="36"/>
      <c r="E59" s="36"/>
      <c r="F59" s="36"/>
      <c r="G59" s="36"/>
      <c r="H59" s="36"/>
      <c r="I59" s="38"/>
      <c r="J59" s="36"/>
      <c r="K59" s="36"/>
      <c r="L59" s="36"/>
    </row>
    <row r="60" spans="1:12" s="1" customFormat="1" ht="15" customHeight="1">
      <c r="A60" s="131"/>
      <c r="B60" s="36"/>
      <c r="C60" s="36"/>
      <c r="D60" s="36"/>
      <c r="E60" s="36"/>
      <c r="F60" s="36"/>
      <c r="G60" s="36"/>
      <c r="H60" s="36"/>
      <c r="I60" s="38"/>
      <c r="J60" s="36"/>
      <c r="K60" s="36"/>
      <c r="L60" s="36"/>
    </row>
    <row r="61" spans="1:12" s="1" customFormat="1" ht="15" customHeight="1">
      <c r="A61" s="131"/>
      <c r="B61" s="36"/>
      <c r="C61" s="36"/>
      <c r="D61" s="36"/>
      <c r="E61" s="36"/>
      <c r="F61" s="317" t="s">
        <v>28</v>
      </c>
      <c r="G61" s="317"/>
      <c r="H61" s="317"/>
      <c r="I61" s="38"/>
      <c r="J61" s="36"/>
      <c r="K61" s="36"/>
      <c r="L61" s="36"/>
    </row>
    <row r="62" spans="1:12" s="1" customFormat="1" ht="15" customHeight="1">
      <c r="A62" s="133"/>
      <c r="B62" s="31"/>
      <c r="C62" s="31"/>
      <c r="D62" s="31"/>
      <c r="E62" s="31"/>
      <c r="F62" s="31"/>
      <c r="G62" s="31"/>
      <c r="H62" s="31"/>
      <c r="I62" s="37"/>
      <c r="J62" s="31"/>
      <c r="K62" s="36"/>
      <c r="L62" s="36"/>
    </row>
    <row r="63" spans="1:12" s="1" customFormat="1" ht="15" customHeight="1">
      <c r="A63" s="133"/>
      <c r="B63" s="31"/>
      <c r="C63" s="31"/>
      <c r="D63" s="31"/>
      <c r="E63" s="31"/>
      <c r="F63" s="31"/>
      <c r="G63" s="31"/>
      <c r="H63" s="31"/>
      <c r="I63" s="37"/>
      <c r="J63" s="31"/>
      <c r="K63" s="36"/>
      <c r="L63" s="36"/>
    </row>
    <row r="64" spans="1:12" s="1" customFormat="1" ht="15" customHeight="1">
      <c r="A64" s="133"/>
      <c r="B64" s="31"/>
      <c r="C64" s="31"/>
      <c r="D64" s="31"/>
      <c r="E64" s="31"/>
      <c r="F64" s="316" t="s">
        <v>62</v>
      </c>
      <c r="G64" s="316"/>
      <c r="H64" s="316"/>
      <c r="I64" s="37"/>
      <c r="J64" s="31"/>
      <c r="K64" s="36"/>
      <c r="L64" s="36"/>
    </row>
    <row r="65" spans="1:12" s="1" customFormat="1" ht="15" customHeight="1">
      <c r="A65" s="30"/>
      <c r="B65" s="31"/>
      <c r="C65" s="31"/>
      <c r="D65" s="31"/>
      <c r="E65" s="31"/>
      <c r="F65" s="31"/>
      <c r="G65" s="31"/>
      <c r="H65" s="31"/>
      <c r="I65" s="37"/>
      <c r="J65" s="36"/>
      <c r="K65" s="36"/>
      <c r="L65" s="36"/>
    </row>
    <row r="66" spans="1:12" s="1" customFormat="1" ht="15" customHeight="1">
      <c r="A66" s="133"/>
      <c r="B66" s="31"/>
      <c r="C66" s="31"/>
      <c r="D66" s="31"/>
      <c r="E66" s="31"/>
      <c r="F66" s="31"/>
      <c r="G66" s="31"/>
      <c r="H66" s="31"/>
      <c r="I66" s="37"/>
      <c r="J66" s="31"/>
      <c r="K66" s="36"/>
      <c r="L66" s="36"/>
    </row>
    <row r="67" spans="1:12" s="1" customFormat="1" ht="20.100000000000001" customHeight="1">
      <c r="A67" s="92" t="s">
        <v>105</v>
      </c>
      <c r="B67" s="308" t="s">
        <v>87</v>
      </c>
      <c r="C67" s="308"/>
      <c r="D67" s="36"/>
      <c r="E67" s="104">
        <v>30</v>
      </c>
      <c r="F67" s="75" t="s">
        <v>104</v>
      </c>
      <c r="G67" s="308" t="s">
        <v>103</v>
      </c>
      <c r="H67" s="308"/>
      <c r="I67" s="38"/>
      <c r="J67" s="36"/>
      <c r="K67" s="36"/>
      <c r="L67" s="36"/>
    </row>
    <row r="68" spans="1:12" s="1" customFormat="1" ht="15" customHeight="1">
      <c r="A68" s="131"/>
      <c r="B68" s="36"/>
      <c r="C68" s="36"/>
      <c r="D68" s="36"/>
      <c r="E68" s="36"/>
      <c r="F68" s="36"/>
      <c r="G68" s="36"/>
      <c r="H68" s="36"/>
      <c r="I68" s="38"/>
      <c r="J68" s="36"/>
      <c r="K68" s="36"/>
      <c r="L68" s="36"/>
    </row>
    <row r="69" spans="1:12" s="1" customFormat="1" ht="15" customHeight="1" thickBot="1">
      <c r="A69" s="134"/>
      <c r="B69" s="135"/>
      <c r="C69" s="135"/>
      <c r="D69" s="135"/>
      <c r="E69" s="135"/>
      <c r="F69" s="135"/>
      <c r="G69" s="135"/>
      <c r="H69" s="135"/>
      <c r="I69" s="136"/>
      <c r="J69" s="36"/>
      <c r="K69" s="36"/>
      <c r="L69" s="36"/>
    </row>
    <row r="70" spans="1:12" s="1" customFormat="1" ht="15" customHeight="1" thickTop="1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</row>
    <row r="71" spans="1:12" s="1" customFormat="1" ht="15" customHeight="1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</row>
    <row r="72" spans="1:12" s="1" customFormat="1" ht="15" customHeight="1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</row>
    <row r="73" spans="1:12" s="1" customFormat="1" ht="15" customHeight="1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</row>
    <row r="74" spans="1:12" s="1" customFormat="1" ht="15" customHeight="1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</row>
    <row r="75" spans="1:12" s="1" customFormat="1" ht="15" customHeight="1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</row>
    <row r="76" spans="1:12" s="1" customFormat="1" ht="15" customHeight="1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</row>
    <row r="77" spans="1:12" s="1" customFormat="1" ht="15" customHeight="1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</row>
    <row r="78" spans="1:12" s="1" customFormat="1" ht="15" customHeight="1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</row>
    <row r="79" spans="1:12" s="1" customFormat="1" ht="15" customHeight="1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</row>
    <row r="80" spans="1:12" s="1" customFormat="1" ht="15" customHeight="1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</row>
    <row r="81" spans="1:12" s="1" customFormat="1" ht="15" customHeight="1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</row>
    <row r="82" spans="1:12" s="1" customFormat="1" ht="15" customHeight="1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</row>
    <row r="83" spans="1:12" s="1" customFormat="1" ht="15" customHeight="1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</row>
    <row r="84" spans="1:12" s="1" customFormat="1" ht="15" customHeight="1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</row>
    <row r="85" spans="1:12" s="1" customFormat="1" ht="15" customHeight="1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</row>
    <row r="86" spans="1:12" ht="15" customHeight="1"/>
    <row r="87" spans="1:12" ht="15" customHeight="1"/>
    <row r="88" spans="1:12" ht="15" customHeight="1"/>
    <row r="89" spans="1:12" ht="12" customHeight="1"/>
    <row r="90" spans="1:12" ht="12" customHeight="1"/>
    <row r="91" spans="1:12" ht="12" customHeight="1"/>
    <row r="92" spans="1:12" ht="9" customHeight="1"/>
    <row r="93" spans="1:12" ht="12" customHeight="1"/>
  </sheetData>
  <mergeCells count="26">
    <mergeCell ref="A1:I1"/>
    <mergeCell ref="A3:I3"/>
    <mergeCell ref="A47:I47"/>
    <mergeCell ref="A49:I49"/>
    <mergeCell ref="A2:I2"/>
    <mergeCell ref="A48:I48"/>
    <mergeCell ref="A20:I20"/>
    <mergeCell ref="B46:H46"/>
    <mergeCell ref="F7:H7"/>
    <mergeCell ref="F8:H8"/>
    <mergeCell ref="B4:C4"/>
    <mergeCell ref="B5:C5"/>
    <mergeCell ref="G67:H67"/>
    <mergeCell ref="B67:C67"/>
    <mergeCell ref="F9:H9"/>
    <mergeCell ref="A55:I55"/>
    <mergeCell ref="A56:I56"/>
    <mergeCell ref="A57:I57"/>
    <mergeCell ref="A58:I58"/>
    <mergeCell ref="A50:I50"/>
    <mergeCell ref="A51:I51"/>
    <mergeCell ref="A52:I52"/>
    <mergeCell ref="A53:I53"/>
    <mergeCell ref="A54:I54"/>
    <mergeCell ref="F64:H64"/>
    <mergeCell ref="F61:H61"/>
  </mergeCells>
  <phoneticPr fontId="18" type="noConversion"/>
  <printOptions horizontalCentered="1"/>
  <pageMargins left="0.25" right="0.25" top="0.5" bottom="0.25" header="0.17" footer="0.18"/>
  <pageSetup paperSize="5" scale="88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966FB-750E-48D4-B4F9-0AFC610B9BF3}">
  <sheetPr transitionEvaluation="1">
    <pageSetUpPr fitToPage="1"/>
  </sheetPr>
  <dimension ref="A1:L94"/>
  <sheetViews>
    <sheetView defaultGridColor="0" view="pageBreakPreview" colorId="22" zoomScaleNormal="100" zoomScaleSheetLayoutView="100" workbookViewId="0">
      <selection activeCell="B4" sqref="B4:C4"/>
    </sheetView>
  </sheetViews>
  <sheetFormatPr defaultColWidth="9.77734375" defaultRowHeight="15"/>
  <cols>
    <col min="1" max="1" width="12.77734375" style="50" customWidth="1"/>
    <col min="2" max="2" width="10.77734375" style="50" customWidth="1"/>
    <col min="3" max="3" width="8.77734375" style="50" customWidth="1"/>
    <col min="4" max="9" width="10.77734375" style="50" customWidth="1"/>
    <col min="10" max="12" width="9.77734375" style="50"/>
  </cols>
  <sheetData>
    <row r="1" spans="1:12" s="1" customFormat="1" ht="15" customHeight="1" thickTop="1">
      <c r="A1" s="318"/>
      <c r="B1" s="319"/>
      <c r="C1" s="319"/>
      <c r="D1" s="319"/>
      <c r="E1" s="319"/>
      <c r="F1" s="319"/>
      <c r="G1" s="319"/>
      <c r="H1" s="319"/>
      <c r="I1" s="320"/>
      <c r="J1" s="36"/>
      <c r="K1" s="36"/>
      <c r="L1" s="36"/>
    </row>
    <row r="2" spans="1:12" s="1" customFormat="1" ht="20.100000000000001" customHeight="1">
      <c r="A2" s="327" t="s">
        <v>79</v>
      </c>
      <c r="B2" s="328"/>
      <c r="C2" s="328"/>
      <c r="D2" s="328"/>
      <c r="E2" s="328"/>
      <c r="F2" s="328"/>
      <c r="G2" s="328"/>
      <c r="H2" s="328"/>
      <c r="I2" s="329"/>
      <c r="J2" s="36"/>
      <c r="K2" s="36"/>
      <c r="L2" s="36"/>
    </row>
    <row r="3" spans="1:12" s="1" customFormat="1" ht="15" customHeight="1">
      <c r="A3" s="321"/>
      <c r="B3" s="322"/>
      <c r="C3" s="322"/>
      <c r="D3" s="322"/>
      <c r="E3" s="322"/>
      <c r="F3" s="322"/>
      <c r="G3" s="322"/>
      <c r="H3" s="322"/>
      <c r="I3" s="323"/>
      <c r="J3" s="36"/>
      <c r="K3" s="36"/>
      <c r="L3" s="36"/>
    </row>
    <row r="4" spans="1:12" s="1" customFormat="1" ht="15" customHeight="1">
      <c r="A4" s="32" t="s">
        <v>115</v>
      </c>
      <c r="B4" s="340" t="str">
        <f>'100 Series '!B4</f>
        <v>Merkley Oaks</v>
      </c>
      <c r="C4" s="340"/>
      <c r="D4" s="35"/>
      <c r="E4" s="33"/>
      <c r="F4" s="93" t="s">
        <v>0</v>
      </c>
      <c r="G4" s="195">
        <f>'100 Series '!G4</f>
        <v>45748</v>
      </c>
      <c r="H4" s="205"/>
      <c r="I4" s="98"/>
      <c r="J4" s="36"/>
      <c r="K4" s="36"/>
      <c r="L4" s="36"/>
    </row>
    <row r="5" spans="1:12" s="1" customFormat="1" ht="15" customHeight="1">
      <c r="A5" s="32" t="s">
        <v>116</v>
      </c>
      <c r="B5" s="307" t="s">
        <v>139</v>
      </c>
      <c r="C5" s="307"/>
      <c r="D5" s="74"/>
      <c r="E5" s="31"/>
      <c r="F5" s="93" t="s">
        <v>2</v>
      </c>
      <c r="G5" s="246" t="str">
        <f>'100 Series '!G5</f>
        <v>XXX - XXX</v>
      </c>
      <c r="H5" s="205"/>
      <c r="I5" s="98"/>
      <c r="J5" s="36"/>
      <c r="K5" s="36"/>
      <c r="L5" s="36"/>
    </row>
    <row r="6" spans="1:12" s="1" customFormat="1" ht="15" customHeight="1">
      <c r="A6" s="32"/>
      <c r="B6" s="35" t="s">
        <v>1</v>
      </c>
      <c r="C6" s="35"/>
      <c r="D6" s="74"/>
      <c r="E6" s="31"/>
      <c r="F6" s="94"/>
      <c r="G6" s="206"/>
      <c r="H6" s="36"/>
      <c r="I6" s="38"/>
      <c r="J6" s="36"/>
      <c r="K6" s="36"/>
      <c r="L6" s="36"/>
    </row>
    <row r="7" spans="1:12" s="1" customFormat="1" ht="15" customHeight="1">
      <c r="A7" s="32" t="s">
        <v>117</v>
      </c>
      <c r="B7" s="192" t="str">
        <f>'100 Series '!B7</f>
        <v xml:space="preserve">T. B. A. </v>
      </c>
      <c r="C7" s="35"/>
      <c r="D7" s="35"/>
      <c r="E7" s="91"/>
      <c r="F7" s="340" t="str">
        <f>'100 Series '!F7</f>
        <v>CONTRACT PERIOD :</v>
      </c>
      <c r="G7" s="340"/>
      <c r="H7" s="340"/>
      <c r="I7" s="34"/>
      <c r="J7" s="36"/>
      <c r="K7" s="36"/>
      <c r="L7" s="36"/>
    </row>
    <row r="8" spans="1:12" s="1" customFormat="1" ht="15" customHeight="1">
      <c r="A8" s="32"/>
      <c r="B8" s="253"/>
      <c r="C8" s="35"/>
      <c r="D8" s="35"/>
      <c r="E8" s="95"/>
      <c r="F8" s="307" t="str">
        <f>'100 Series '!F8</f>
        <v>April 1, 2025 to March 31, 2026</v>
      </c>
      <c r="G8" s="307"/>
      <c r="H8" s="307"/>
      <c r="I8" s="38"/>
      <c r="J8" s="36"/>
      <c r="K8" s="36"/>
      <c r="L8" s="36"/>
    </row>
    <row r="9" spans="1:12" s="1" customFormat="1" ht="15" customHeight="1">
      <c r="A9" s="32" t="s">
        <v>118</v>
      </c>
      <c r="B9" s="193" t="str">
        <f>'100 Series '!B9</f>
        <v>A - 9</v>
      </c>
      <c r="C9" s="36"/>
      <c r="D9" s="36"/>
      <c r="E9" s="36"/>
      <c r="F9" s="309"/>
      <c r="G9" s="309"/>
      <c r="H9" s="309"/>
      <c r="I9" s="34"/>
      <c r="J9" s="36"/>
      <c r="K9" s="36"/>
      <c r="L9" s="36"/>
    </row>
    <row r="10" spans="1:12" s="1" customFormat="1" ht="15" customHeight="1" thickBot="1">
      <c r="A10" s="30"/>
      <c r="B10" s="96"/>
      <c r="C10" s="31"/>
      <c r="D10" s="36"/>
      <c r="E10" s="97"/>
      <c r="F10" s="97"/>
      <c r="G10" s="31"/>
      <c r="H10" s="31"/>
      <c r="I10" s="38"/>
      <c r="J10" s="36"/>
      <c r="K10" s="36"/>
      <c r="L10" s="36"/>
    </row>
    <row r="11" spans="1:12" s="1" customFormat="1" ht="20.100000000000001" customHeight="1" thickTop="1" thickBot="1">
      <c r="A11" s="333" t="s">
        <v>101</v>
      </c>
      <c r="B11" s="334"/>
      <c r="C11" s="334"/>
      <c r="D11" s="334"/>
      <c r="E11" s="334"/>
      <c r="F11" s="334"/>
      <c r="G11" s="335"/>
      <c r="H11" s="335"/>
      <c r="I11" s="336"/>
      <c r="J11" s="36"/>
      <c r="K11" s="36"/>
      <c r="L11" s="36"/>
    </row>
    <row r="12" spans="1:12" s="1" customFormat="1" ht="20.100000000000001" customHeight="1" thickTop="1" thickBot="1">
      <c r="A12" s="39"/>
      <c r="B12" s="40" t="s">
        <v>1</v>
      </c>
      <c r="C12" s="41" t="s">
        <v>1</v>
      </c>
      <c r="D12" s="41" t="s">
        <v>1</v>
      </c>
      <c r="E12" s="41" t="s">
        <v>1</v>
      </c>
      <c r="F12" s="42" t="s">
        <v>1</v>
      </c>
      <c r="G12" s="100" t="s">
        <v>4</v>
      </c>
      <c r="H12" s="101" t="s">
        <v>25</v>
      </c>
      <c r="I12" s="102" t="s">
        <v>5</v>
      </c>
      <c r="J12" s="36"/>
      <c r="K12" s="36"/>
      <c r="L12" s="36"/>
    </row>
    <row r="13" spans="1:12" s="1" customFormat="1" ht="15" customHeight="1" thickTop="1">
      <c r="A13" s="69" t="s">
        <v>6</v>
      </c>
      <c r="B13" s="4" t="s">
        <v>11</v>
      </c>
      <c r="C13" s="5" t="s">
        <v>12</v>
      </c>
      <c r="D13" s="2" t="s">
        <v>29</v>
      </c>
      <c r="E13" s="2" t="s">
        <v>15</v>
      </c>
      <c r="F13" s="3" t="s">
        <v>82</v>
      </c>
      <c r="G13" s="6"/>
      <c r="H13" s="7"/>
      <c r="I13" s="8"/>
      <c r="J13" s="36"/>
      <c r="K13" s="36"/>
      <c r="L13" s="36"/>
    </row>
    <row r="14" spans="1:12" s="1" customFormat="1" ht="15" customHeight="1">
      <c r="A14" s="9" t="s">
        <v>1</v>
      </c>
      <c r="B14" s="10" t="s">
        <v>13</v>
      </c>
      <c r="C14" s="11" t="s">
        <v>14</v>
      </c>
      <c r="D14" s="12" t="s">
        <v>30</v>
      </c>
      <c r="E14" s="12" t="s">
        <v>81</v>
      </c>
      <c r="F14" s="13" t="s">
        <v>102</v>
      </c>
      <c r="G14" s="14"/>
      <c r="H14" s="15"/>
      <c r="I14" s="16"/>
      <c r="J14" s="36"/>
      <c r="K14" s="36"/>
      <c r="L14" s="36"/>
    </row>
    <row r="15" spans="1:12" s="1" customFormat="1" ht="15" customHeight="1">
      <c r="A15" s="68" t="s">
        <v>7</v>
      </c>
      <c r="B15" s="4">
        <v>230</v>
      </c>
      <c r="C15" s="17">
        <v>232</v>
      </c>
      <c r="D15" s="17">
        <v>230</v>
      </c>
      <c r="E15" s="17">
        <v>230</v>
      </c>
      <c r="F15" s="13"/>
      <c r="G15" s="14"/>
      <c r="H15" s="103">
        <v>0.13</v>
      </c>
      <c r="I15" s="16"/>
      <c r="J15" s="36"/>
      <c r="K15" s="36"/>
      <c r="L15" s="36"/>
    </row>
    <row r="16" spans="1:12" s="1" customFormat="1" ht="15" customHeight="1" thickBot="1">
      <c r="A16" s="18" t="s">
        <v>1</v>
      </c>
      <c r="B16" s="19">
        <v>1</v>
      </c>
      <c r="C16" s="19">
        <v>1</v>
      </c>
      <c r="D16" s="19">
        <v>1</v>
      </c>
      <c r="E16" s="19">
        <v>1</v>
      </c>
      <c r="F16" s="20" t="s">
        <v>1</v>
      </c>
      <c r="G16" s="21"/>
      <c r="H16" s="22"/>
      <c r="I16" s="23"/>
      <c r="J16" s="36"/>
      <c r="K16" s="36"/>
      <c r="L16" s="36"/>
    </row>
    <row r="17" spans="1:12" s="1" customFormat="1" ht="20.100000000000001" customHeight="1" thickTop="1" thickBot="1">
      <c r="A17" s="24" t="s">
        <v>8</v>
      </c>
      <c r="B17" s="25" t="s">
        <v>47</v>
      </c>
      <c r="C17" s="26"/>
      <c r="D17" s="26"/>
      <c r="E17" s="26"/>
      <c r="F17" s="27"/>
      <c r="G17" s="28"/>
      <c r="H17" s="27"/>
      <c r="I17" s="29"/>
      <c r="J17" s="36"/>
      <c r="K17" s="36"/>
      <c r="L17" s="36"/>
    </row>
    <row r="18" spans="1:12" s="1" customFormat="1" ht="15" customHeight="1" thickTop="1">
      <c r="A18" s="207" t="s">
        <v>1</v>
      </c>
      <c r="B18" s="208"/>
      <c r="C18" s="208"/>
      <c r="D18" s="208" t="s">
        <v>1</v>
      </c>
      <c r="E18" s="208" t="s">
        <v>1</v>
      </c>
      <c r="F18" s="209" t="s">
        <v>1</v>
      </c>
      <c r="G18" s="210" t="s">
        <v>1</v>
      </c>
      <c r="H18" s="211" t="s">
        <v>1</v>
      </c>
      <c r="I18" s="88" t="s">
        <v>1</v>
      </c>
      <c r="J18" s="36"/>
      <c r="K18" s="36"/>
      <c r="L18" s="36"/>
    </row>
    <row r="19" spans="1:12" s="1" customFormat="1" ht="15" customHeight="1">
      <c r="A19" s="79">
        <v>201</v>
      </c>
      <c r="B19" s="254">
        <v>0</v>
      </c>
      <c r="C19" s="81" t="s">
        <v>80</v>
      </c>
      <c r="D19" s="254">
        <v>0</v>
      </c>
      <c r="E19" s="254">
        <v>0</v>
      </c>
      <c r="F19" s="87" t="s">
        <v>18</v>
      </c>
      <c r="G19" s="255">
        <f>B19+D19+E19</f>
        <v>0</v>
      </c>
      <c r="H19" s="256">
        <f>G19*H$15</f>
        <v>0</v>
      </c>
      <c r="I19" s="257">
        <f>+G19+H19</f>
        <v>0</v>
      </c>
      <c r="J19" s="36"/>
      <c r="K19" s="36"/>
      <c r="L19" s="36"/>
    </row>
    <row r="20" spans="1:12" s="1" customFormat="1" ht="15" customHeight="1">
      <c r="A20" s="440"/>
      <c r="B20" s="441"/>
      <c r="C20" s="441"/>
      <c r="D20" s="441"/>
      <c r="E20" s="441"/>
      <c r="F20" s="442"/>
      <c r="G20" s="443"/>
      <c r="H20" s="444"/>
      <c r="I20" s="445"/>
      <c r="J20" s="36"/>
      <c r="K20" s="36"/>
      <c r="L20" s="36"/>
    </row>
    <row r="21" spans="1:12" s="230" customFormat="1" ht="15" customHeight="1">
      <c r="A21" s="79">
        <v>203</v>
      </c>
      <c r="B21" s="254">
        <v>0</v>
      </c>
      <c r="C21" s="81" t="s">
        <v>80</v>
      </c>
      <c r="D21" s="254">
        <v>0</v>
      </c>
      <c r="E21" s="254">
        <v>0</v>
      </c>
      <c r="F21" s="87" t="s">
        <v>18</v>
      </c>
      <c r="G21" s="255">
        <f>B21+D21+E21</f>
        <v>0</v>
      </c>
      <c r="H21" s="256">
        <f>G21*H$15</f>
        <v>0</v>
      </c>
      <c r="I21" s="257">
        <f>+G21+H21</f>
        <v>0</v>
      </c>
      <c r="J21" s="223"/>
      <c r="K21" s="223"/>
      <c r="L21" s="223"/>
    </row>
    <row r="22" spans="1:12" s="230" customFormat="1" ht="15" customHeight="1">
      <c r="A22" s="451"/>
      <c r="B22" s="452"/>
      <c r="C22" s="452"/>
      <c r="D22" s="452"/>
      <c r="E22" s="452"/>
      <c r="F22" s="461"/>
      <c r="G22" s="468"/>
      <c r="H22" s="453"/>
      <c r="I22" s="465"/>
      <c r="J22" s="223"/>
      <c r="K22" s="223"/>
      <c r="L22" s="223"/>
    </row>
    <row r="23" spans="1:12" s="230" customFormat="1" ht="15" customHeight="1">
      <c r="A23" s="454"/>
      <c r="B23" s="455"/>
      <c r="C23" s="455"/>
      <c r="D23" s="456"/>
      <c r="E23" s="456"/>
      <c r="F23" s="461"/>
      <c r="G23" s="468"/>
      <c r="H23" s="453"/>
      <c r="I23" s="465"/>
      <c r="J23" s="223"/>
      <c r="K23" s="223"/>
      <c r="L23" s="223"/>
    </row>
    <row r="24" spans="1:12" s="230" customFormat="1" ht="15" customHeight="1">
      <c r="A24" s="451"/>
      <c r="B24" s="452"/>
      <c r="C24" s="452"/>
      <c r="D24" s="452"/>
      <c r="E24" s="452"/>
      <c r="F24" s="461"/>
      <c r="G24" s="468"/>
      <c r="H24" s="453"/>
      <c r="I24" s="465"/>
      <c r="J24" s="223"/>
      <c r="K24" s="223"/>
      <c r="L24" s="223"/>
    </row>
    <row r="25" spans="1:12" s="230" customFormat="1" ht="15" customHeight="1">
      <c r="A25" s="457"/>
      <c r="B25" s="458"/>
      <c r="C25" s="458"/>
      <c r="D25" s="458"/>
      <c r="E25" s="458"/>
      <c r="F25" s="462"/>
      <c r="G25" s="468"/>
      <c r="H25" s="453"/>
      <c r="I25" s="466"/>
      <c r="J25" s="223"/>
      <c r="K25" s="223"/>
      <c r="L25" s="223"/>
    </row>
    <row r="26" spans="1:12" s="230" customFormat="1" ht="15" customHeight="1">
      <c r="A26" s="475"/>
      <c r="B26" s="476"/>
      <c r="C26" s="476"/>
      <c r="D26" s="476"/>
      <c r="E26" s="476"/>
      <c r="F26" s="477"/>
      <c r="G26" s="478"/>
      <c r="H26" s="479"/>
      <c r="I26" s="480"/>
      <c r="J26" s="223"/>
      <c r="K26" s="223"/>
      <c r="L26" s="223"/>
    </row>
    <row r="27" spans="1:12" s="230" customFormat="1" ht="15" customHeight="1">
      <c r="A27" s="271"/>
      <c r="B27" s="459"/>
      <c r="C27" s="459"/>
      <c r="D27" s="459"/>
      <c r="E27" s="459"/>
      <c r="F27" s="463"/>
      <c r="G27" s="469"/>
      <c r="H27" s="460"/>
      <c r="I27" s="467"/>
      <c r="J27" s="223"/>
      <c r="K27" s="223"/>
      <c r="L27" s="223"/>
    </row>
    <row r="28" spans="1:12" s="230" customFormat="1" ht="15" customHeight="1">
      <c r="A28" s="79"/>
      <c r="B28" s="80"/>
      <c r="C28" s="81"/>
      <c r="D28" s="80"/>
      <c r="E28" s="80"/>
      <c r="F28" s="87"/>
      <c r="G28" s="470"/>
      <c r="H28" s="439"/>
      <c r="I28" s="89"/>
      <c r="J28" s="223"/>
      <c r="K28" s="223"/>
      <c r="L28" s="223"/>
    </row>
    <row r="29" spans="1:12" s="230" customFormat="1" ht="15" customHeight="1">
      <c r="A29" s="79"/>
      <c r="B29" s="80"/>
      <c r="C29" s="81"/>
      <c r="D29" s="80"/>
      <c r="E29" s="80"/>
      <c r="F29" s="87"/>
      <c r="G29" s="470"/>
      <c r="H29" s="439"/>
      <c r="I29" s="89"/>
      <c r="J29" s="223"/>
      <c r="K29" s="223"/>
      <c r="L29" s="223"/>
    </row>
    <row r="30" spans="1:12" s="230" customFormat="1" ht="15" customHeight="1">
      <c r="A30" s="79"/>
      <c r="B30" s="80"/>
      <c r="C30" s="81"/>
      <c r="D30" s="80"/>
      <c r="E30" s="80"/>
      <c r="F30" s="87"/>
      <c r="G30" s="470"/>
      <c r="H30" s="439"/>
      <c r="I30" s="89"/>
      <c r="J30" s="223"/>
      <c r="K30" s="223"/>
      <c r="L30" s="223"/>
    </row>
    <row r="31" spans="1:12" s="230" customFormat="1" ht="15" customHeight="1">
      <c r="A31" s="79"/>
      <c r="B31" s="80"/>
      <c r="C31" s="81"/>
      <c r="D31" s="80"/>
      <c r="E31" s="80"/>
      <c r="F31" s="87"/>
      <c r="G31" s="470"/>
      <c r="H31" s="439"/>
      <c r="I31" s="89"/>
      <c r="J31" s="223"/>
      <c r="K31" s="223"/>
      <c r="L31" s="223"/>
    </row>
    <row r="32" spans="1:12" s="230" customFormat="1" ht="15" customHeight="1">
      <c r="A32" s="79"/>
      <c r="B32" s="80"/>
      <c r="C32" s="81"/>
      <c r="D32" s="80"/>
      <c r="E32" s="80"/>
      <c r="F32" s="87"/>
      <c r="G32" s="470"/>
      <c r="H32" s="439"/>
      <c r="I32" s="89"/>
      <c r="J32" s="223"/>
      <c r="K32" s="223"/>
      <c r="L32" s="223"/>
    </row>
    <row r="33" spans="1:12" s="230" customFormat="1" ht="15" customHeight="1">
      <c r="A33" s="79"/>
      <c r="B33" s="80"/>
      <c r="C33" s="81"/>
      <c r="D33" s="80"/>
      <c r="E33" s="80"/>
      <c r="F33" s="87"/>
      <c r="G33" s="470"/>
      <c r="H33" s="439"/>
      <c r="I33" s="89"/>
      <c r="J33" s="223"/>
      <c r="K33" s="223"/>
      <c r="L33" s="223"/>
    </row>
    <row r="34" spans="1:12" s="230" customFormat="1" ht="15" customHeight="1">
      <c r="A34" s="79"/>
      <c r="B34" s="80"/>
      <c r="C34" s="81"/>
      <c r="D34" s="80"/>
      <c r="E34" s="80"/>
      <c r="F34" s="87"/>
      <c r="G34" s="470"/>
      <c r="H34" s="439"/>
      <c r="I34" s="89"/>
      <c r="J34" s="223"/>
      <c r="K34" s="223"/>
      <c r="L34" s="223"/>
    </row>
    <row r="35" spans="1:12" s="230" customFormat="1" ht="15" customHeight="1">
      <c r="A35" s="79"/>
      <c r="B35" s="80"/>
      <c r="C35" s="81"/>
      <c r="D35" s="80"/>
      <c r="E35" s="80"/>
      <c r="F35" s="87"/>
      <c r="G35" s="470"/>
      <c r="H35" s="439"/>
      <c r="I35" s="89"/>
      <c r="J35" s="223"/>
      <c r="K35" s="223"/>
      <c r="L35" s="223"/>
    </row>
    <row r="36" spans="1:12" s="230" customFormat="1" ht="15" customHeight="1">
      <c r="A36" s="446"/>
      <c r="B36" s="447"/>
      <c r="C36" s="448"/>
      <c r="D36" s="447"/>
      <c r="E36" s="447"/>
      <c r="F36" s="464"/>
      <c r="G36" s="471"/>
      <c r="H36" s="449"/>
      <c r="I36" s="450"/>
      <c r="J36" s="223"/>
      <c r="K36" s="223"/>
      <c r="L36" s="223"/>
    </row>
    <row r="37" spans="1:12" s="230" customFormat="1" ht="15" customHeight="1">
      <c r="A37" s="79"/>
      <c r="B37" s="80"/>
      <c r="C37" s="81"/>
      <c r="D37" s="80"/>
      <c r="E37" s="80"/>
      <c r="F37" s="87"/>
      <c r="G37" s="472"/>
      <c r="H37" s="439"/>
      <c r="I37" s="106"/>
      <c r="J37" s="223"/>
      <c r="K37" s="223"/>
      <c r="L37" s="223"/>
    </row>
    <row r="38" spans="1:12" s="230" customFormat="1" ht="15" customHeight="1">
      <c r="A38" s="79"/>
      <c r="B38" s="80"/>
      <c r="C38" s="81"/>
      <c r="D38" s="80"/>
      <c r="E38" s="80"/>
      <c r="F38" s="87"/>
      <c r="G38" s="472"/>
      <c r="H38" s="473"/>
      <c r="I38" s="106"/>
      <c r="J38" s="223"/>
      <c r="K38" s="223"/>
      <c r="L38" s="223"/>
    </row>
    <row r="39" spans="1:12" s="230" customFormat="1" ht="15" customHeight="1">
      <c r="A39" s="79"/>
      <c r="B39" s="80"/>
      <c r="C39" s="81"/>
      <c r="D39" s="80"/>
      <c r="E39" s="80"/>
      <c r="F39" s="87"/>
      <c r="G39" s="472"/>
      <c r="H39" s="474"/>
      <c r="I39" s="106"/>
      <c r="J39" s="223"/>
      <c r="K39" s="223"/>
      <c r="L39" s="223"/>
    </row>
    <row r="40" spans="1:12" s="230" customFormat="1" ht="15" customHeight="1">
      <c r="A40" s="79"/>
      <c r="B40" s="80"/>
      <c r="C40" s="81"/>
      <c r="D40" s="80"/>
      <c r="E40" s="80"/>
      <c r="F40" s="87"/>
      <c r="G40" s="472"/>
      <c r="H40" s="474"/>
      <c r="I40" s="106"/>
      <c r="J40" s="223"/>
      <c r="K40" s="223"/>
      <c r="L40" s="223"/>
    </row>
    <row r="41" spans="1:12" s="230" customFormat="1" ht="15" customHeight="1">
      <c r="A41" s="79"/>
      <c r="B41" s="80"/>
      <c r="C41" s="81"/>
      <c r="D41" s="80"/>
      <c r="E41" s="80"/>
      <c r="F41" s="82"/>
      <c r="G41" s="108"/>
      <c r="H41" s="109"/>
      <c r="I41" s="106"/>
      <c r="J41" s="223"/>
      <c r="K41" s="223"/>
      <c r="L41" s="223"/>
    </row>
    <row r="42" spans="1:12" s="1" customFormat="1" ht="15" customHeight="1">
      <c r="A42" s="79"/>
      <c r="B42" s="80"/>
      <c r="C42" s="81"/>
      <c r="D42" s="80"/>
      <c r="E42" s="80"/>
      <c r="F42" s="82"/>
      <c r="G42" s="108"/>
      <c r="H42" s="109"/>
      <c r="I42" s="106"/>
      <c r="J42" s="223"/>
      <c r="K42" s="223"/>
      <c r="L42" s="36"/>
    </row>
    <row r="43" spans="1:12" s="1" customFormat="1" ht="15" customHeight="1">
      <c r="A43" s="79"/>
      <c r="B43" s="80"/>
      <c r="C43" s="81"/>
      <c r="D43" s="80"/>
      <c r="E43" s="80"/>
      <c r="F43" s="82"/>
      <c r="G43" s="108"/>
      <c r="H43" s="109"/>
      <c r="I43" s="106"/>
      <c r="J43" s="223"/>
      <c r="K43" s="223"/>
      <c r="L43" s="36"/>
    </row>
    <row r="44" spans="1:12" s="1" customFormat="1" ht="15" customHeight="1">
      <c r="A44" s="79"/>
      <c r="B44" s="80"/>
      <c r="C44" s="81"/>
      <c r="D44" s="80"/>
      <c r="E44" s="80"/>
      <c r="F44" s="82"/>
      <c r="G44" s="108"/>
      <c r="H44" s="109"/>
      <c r="I44" s="106"/>
      <c r="J44" s="223"/>
      <c r="K44" s="223"/>
      <c r="L44" s="36"/>
    </row>
    <row r="45" spans="1:12" s="1" customFormat="1" ht="15" customHeight="1">
      <c r="A45" s="79"/>
      <c r="B45" s="80"/>
      <c r="C45" s="81"/>
      <c r="D45" s="80"/>
      <c r="E45" s="80"/>
      <c r="F45" s="82"/>
      <c r="G45" s="108"/>
      <c r="H45" s="109"/>
      <c r="I45" s="106"/>
      <c r="J45" s="36"/>
      <c r="K45" s="36"/>
      <c r="L45" s="36"/>
    </row>
    <row r="46" spans="1:12" s="1" customFormat="1" ht="15" customHeight="1" thickBot="1">
      <c r="A46" s="83"/>
      <c r="B46" s="84"/>
      <c r="C46" s="84"/>
      <c r="D46" s="85"/>
      <c r="E46" s="85"/>
      <c r="F46" s="86"/>
      <c r="G46" s="62"/>
      <c r="H46" s="60"/>
      <c r="I46" s="61"/>
      <c r="J46" s="36"/>
      <c r="K46" s="36"/>
      <c r="L46" s="36"/>
    </row>
    <row r="47" spans="1:12" s="1" customFormat="1" ht="20.100000000000001" customHeight="1" thickTop="1" thickBot="1">
      <c r="A47" s="77" t="s">
        <v>9</v>
      </c>
      <c r="B47" s="337" t="s">
        <v>133</v>
      </c>
      <c r="C47" s="338"/>
      <c r="D47" s="338"/>
      <c r="E47" s="338"/>
      <c r="F47" s="338"/>
      <c r="G47" s="338"/>
      <c r="H47" s="339"/>
      <c r="I47" s="259" t="s">
        <v>138</v>
      </c>
      <c r="J47" s="36"/>
      <c r="K47" s="36"/>
      <c r="L47" s="36"/>
    </row>
    <row r="48" spans="1:12" s="1" customFormat="1" ht="15" customHeight="1" thickTop="1">
      <c r="A48" s="324" t="s">
        <v>1</v>
      </c>
      <c r="B48" s="325"/>
      <c r="C48" s="325"/>
      <c r="D48" s="325"/>
      <c r="E48" s="325"/>
      <c r="F48" s="325"/>
      <c r="G48" s="325"/>
      <c r="H48" s="325"/>
      <c r="I48" s="326"/>
      <c r="J48" s="36"/>
      <c r="K48" s="36"/>
      <c r="L48" s="36"/>
    </row>
    <row r="49" spans="1:12" s="1" customFormat="1" ht="20.100000000000001" customHeight="1">
      <c r="A49" s="330" t="s">
        <v>16</v>
      </c>
      <c r="B49" s="331"/>
      <c r="C49" s="331"/>
      <c r="D49" s="331"/>
      <c r="E49" s="331"/>
      <c r="F49" s="331"/>
      <c r="G49" s="331"/>
      <c r="H49" s="331"/>
      <c r="I49" s="332"/>
      <c r="J49" s="31"/>
      <c r="K49" s="36"/>
      <c r="L49" s="36"/>
    </row>
    <row r="50" spans="1:12" s="1" customFormat="1" ht="15" customHeight="1">
      <c r="A50" s="321"/>
      <c r="B50" s="322"/>
      <c r="C50" s="322"/>
      <c r="D50" s="322"/>
      <c r="E50" s="322"/>
      <c r="F50" s="322"/>
      <c r="G50" s="322"/>
      <c r="H50" s="322"/>
      <c r="I50" s="323"/>
      <c r="J50" s="31"/>
      <c r="K50" s="36"/>
      <c r="L50" s="36"/>
    </row>
    <row r="51" spans="1:12" s="123" customFormat="1" ht="15" customHeight="1">
      <c r="A51" s="310" t="s">
        <v>106</v>
      </c>
      <c r="B51" s="311"/>
      <c r="C51" s="311"/>
      <c r="D51" s="311"/>
      <c r="E51" s="311"/>
      <c r="F51" s="311"/>
      <c r="G51" s="311"/>
      <c r="H51" s="311"/>
      <c r="I51" s="312"/>
      <c r="J51" s="74"/>
      <c r="K51" s="74"/>
      <c r="L51" s="74"/>
    </row>
    <row r="52" spans="1:12" s="123" customFormat="1" ht="15" customHeight="1">
      <c r="A52" s="310" t="s">
        <v>89</v>
      </c>
      <c r="B52" s="311"/>
      <c r="C52" s="311"/>
      <c r="D52" s="311"/>
      <c r="E52" s="311"/>
      <c r="F52" s="311"/>
      <c r="G52" s="311"/>
      <c r="H52" s="311"/>
      <c r="I52" s="312"/>
      <c r="J52" s="74"/>
      <c r="K52" s="74"/>
      <c r="L52" s="74"/>
    </row>
    <row r="53" spans="1:12" s="123" customFormat="1" ht="15" customHeight="1">
      <c r="A53" s="313" t="s">
        <v>107</v>
      </c>
      <c r="B53" s="314"/>
      <c r="C53" s="314"/>
      <c r="D53" s="314"/>
      <c r="E53" s="314"/>
      <c r="F53" s="314"/>
      <c r="G53" s="314"/>
      <c r="H53" s="314"/>
      <c r="I53" s="315"/>
      <c r="J53" s="74"/>
      <c r="K53" s="74"/>
      <c r="L53" s="74"/>
    </row>
    <row r="54" spans="1:12" s="123" customFormat="1" ht="15" customHeight="1">
      <c r="A54" s="313" t="s">
        <v>90</v>
      </c>
      <c r="B54" s="314"/>
      <c r="C54" s="314"/>
      <c r="D54" s="314"/>
      <c r="E54" s="314"/>
      <c r="F54" s="314"/>
      <c r="G54" s="314"/>
      <c r="H54" s="314"/>
      <c r="I54" s="315"/>
      <c r="J54" s="35"/>
      <c r="K54" s="74"/>
      <c r="L54" s="74"/>
    </row>
    <row r="55" spans="1:12" s="123" customFormat="1" ht="15" customHeight="1">
      <c r="A55" s="313" t="s">
        <v>91</v>
      </c>
      <c r="B55" s="314"/>
      <c r="C55" s="314"/>
      <c r="D55" s="314"/>
      <c r="E55" s="314"/>
      <c r="F55" s="314"/>
      <c r="G55" s="314"/>
      <c r="H55" s="314"/>
      <c r="I55" s="315"/>
      <c r="J55" s="74"/>
      <c r="K55" s="74"/>
      <c r="L55" s="74"/>
    </row>
    <row r="56" spans="1:12" s="123" customFormat="1" ht="15" customHeight="1">
      <c r="A56" s="310" t="s">
        <v>92</v>
      </c>
      <c r="B56" s="311"/>
      <c r="C56" s="311"/>
      <c r="D56" s="311"/>
      <c r="E56" s="311"/>
      <c r="F56" s="311"/>
      <c r="G56" s="311"/>
      <c r="H56" s="311"/>
      <c r="I56" s="312"/>
      <c r="J56" s="74"/>
      <c r="K56" s="74"/>
      <c r="L56" s="74"/>
    </row>
    <row r="57" spans="1:12" s="123" customFormat="1" ht="15" customHeight="1">
      <c r="A57" s="310" t="s">
        <v>93</v>
      </c>
      <c r="B57" s="311"/>
      <c r="C57" s="311"/>
      <c r="D57" s="311"/>
      <c r="E57" s="311"/>
      <c r="F57" s="311"/>
      <c r="G57" s="311"/>
      <c r="H57" s="311"/>
      <c r="I57" s="312"/>
      <c r="J57" s="74"/>
      <c r="K57" s="74"/>
      <c r="L57" s="74"/>
    </row>
    <row r="58" spans="1:12" s="123" customFormat="1" ht="15" customHeight="1">
      <c r="A58" s="310" t="s">
        <v>94</v>
      </c>
      <c r="B58" s="311"/>
      <c r="C58" s="311"/>
      <c r="D58" s="311"/>
      <c r="E58" s="311"/>
      <c r="F58" s="311"/>
      <c r="G58" s="311"/>
      <c r="H58" s="311"/>
      <c r="I58" s="312"/>
      <c r="J58" s="74"/>
      <c r="K58" s="74"/>
      <c r="L58" s="74"/>
    </row>
    <row r="59" spans="1:12" s="123" customFormat="1" ht="15" customHeight="1">
      <c r="A59" s="313" t="s">
        <v>95</v>
      </c>
      <c r="B59" s="314"/>
      <c r="C59" s="314"/>
      <c r="D59" s="314"/>
      <c r="E59" s="314"/>
      <c r="F59" s="314"/>
      <c r="G59" s="314"/>
      <c r="H59" s="314"/>
      <c r="I59" s="315"/>
      <c r="J59" s="74"/>
      <c r="K59" s="74"/>
      <c r="L59" s="74"/>
    </row>
    <row r="60" spans="1:12" s="1" customFormat="1" ht="15" customHeight="1">
      <c r="A60" s="131"/>
      <c r="B60" s="36"/>
      <c r="C60" s="36"/>
      <c r="D60" s="36"/>
      <c r="E60" s="36"/>
      <c r="F60" s="36"/>
      <c r="G60" s="36"/>
      <c r="H60" s="36"/>
      <c r="I60" s="38"/>
      <c r="J60" s="36"/>
      <c r="K60" s="36"/>
      <c r="L60" s="36"/>
    </row>
    <row r="61" spans="1:12" s="1" customFormat="1" ht="15" customHeight="1">
      <c r="A61" s="131"/>
      <c r="B61" s="36"/>
      <c r="C61" s="36"/>
      <c r="D61" s="36"/>
      <c r="E61" s="36"/>
      <c r="F61" s="36"/>
      <c r="G61" s="36"/>
      <c r="H61" s="36"/>
      <c r="I61" s="38"/>
      <c r="J61" s="36"/>
      <c r="K61" s="36"/>
      <c r="L61" s="36"/>
    </row>
    <row r="62" spans="1:12" s="1" customFormat="1" ht="15" customHeight="1">
      <c r="A62" s="131"/>
      <c r="B62" s="36"/>
      <c r="C62" s="36"/>
      <c r="D62" s="36"/>
      <c r="E62" s="36"/>
      <c r="F62" s="317" t="s">
        <v>28</v>
      </c>
      <c r="G62" s="317"/>
      <c r="H62" s="317"/>
      <c r="I62" s="38"/>
      <c r="J62" s="36"/>
      <c r="K62" s="36"/>
      <c r="L62" s="36"/>
    </row>
    <row r="63" spans="1:12" s="1" customFormat="1" ht="15" customHeight="1">
      <c r="A63" s="133"/>
      <c r="B63" s="31"/>
      <c r="C63" s="31"/>
      <c r="D63" s="31"/>
      <c r="E63" s="31"/>
      <c r="F63" s="31"/>
      <c r="G63" s="31"/>
      <c r="H63" s="31"/>
      <c r="I63" s="37"/>
      <c r="J63" s="31"/>
      <c r="K63" s="36"/>
      <c r="L63" s="36"/>
    </row>
    <row r="64" spans="1:12" s="1" customFormat="1" ht="15" customHeight="1">
      <c r="A64" s="133"/>
      <c r="B64" s="31"/>
      <c r="C64" s="31"/>
      <c r="D64" s="31"/>
      <c r="E64" s="31"/>
      <c r="F64" s="31"/>
      <c r="G64" s="31"/>
      <c r="H64" s="31"/>
      <c r="I64" s="37"/>
      <c r="J64" s="31"/>
      <c r="K64" s="36"/>
      <c r="L64" s="36"/>
    </row>
    <row r="65" spans="1:12" s="1" customFormat="1" ht="15" customHeight="1">
      <c r="A65" s="133"/>
      <c r="B65" s="31"/>
      <c r="C65" s="31"/>
      <c r="D65" s="31"/>
      <c r="E65" s="31"/>
      <c r="F65" s="316" t="s">
        <v>62</v>
      </c>
      <c r="G65" s="316"/>
      <c r="H65" s="316"/>
      <c r="I65" s="37"/>
      <c r="J65" s="31"/>
      <c r="K65" s="36"/>
      <c r="L65" s="36"/>
    </row>
    <row r="66" spans="1:12" s="1" customFormat="1" ht="15" customHeight="1">
      <c r="A66" s="30"/>
      <c r="B66" s="31"/>
      <c r="C66" s="31"/>
      <c r="D66" s="31"/>
      <c r="E66" s="31"/>
      <c r="F66" s="31"/>
      <c r="G66" s="31"/>
      <c r="H66" s="31"/>
      <c r="I66" s="37"/>
      <c r="J66" s="36"/>
      <c r="K66" s="36"/>
      <c r="L66" s="36"/>
    </row>
    <row r="67" spans="1:12" s="1" customFormat="1" ht="15" customHeight="1">
      <c r="A67" s="133"/>
      <c r="B67" s="31"/>
      <c r="C67" s="31"/>
      <c r="D67" s="31"/>
      <c r="E67" s="31"/>
      <c r="F67" s="31"/>
      <c r="G67" s="31"/>
      <c r="H67" s="31"/>
      <c r="I67" s="37"/>
      <c r="J67" s="31"/>
      <c r="K67" s="36"/>
      <c r="L67" s="36"/>
    </row>
    <row r="68" spans="1:12" s="1" customFormat="1" ht="20.100000000000001" customHeight="1">
      <c r="A68" s="92" t="s">
        <v>105</v>
      </c>
      <c r="B68" s="308" t="s">
        <v>87</v>
      </c>
      <c r="C68" s="308"/>
      <c r="D68" s="36"/>
      <c r="E68" s="104">
        <v>30</v>
      </c>
      <c r="F68" s="75" t="s">
        <v>104</v>
      </c>
      <c r="G68" s="308" t="s">
        <v>103</v>
      </c>
      <c r="H68" s="308"/>
      <c r="I68" s="38"/>
      <c r="J68" s="36"/>
      <c r="K68" s="36"/>
      <c r="L68" s="36"/>
    </row>
    <row r="69" spans="1:12" s="1" customFormat="1" ht="15" customHeight="1">
      <c r="A69" s="131"/>
      <c r="B69" s="36"/>
      <c r="C69" s="36"/>
      <c r="D69" s="36"/>
      <c r="E69" s="36"/>
      <c r="F69" s="36"/>
      <c r="G69" s="36"/>
      <c r="H69" s="36"/>
      <c r="I69" s="38"/>
      <c r="J69" s="36"/>
      <c r="K69" s="36"/>
      <c r="L69" s="36"/>
    </row>
    <row r="70" spans="1:12" s="1" customFormat="1" ht="15" customHeight="1" thickBot="1">
      <c r="A70" s="134"/>
      <c r="B70" s="135"/>
      <c r="C70" s="135"/>
      <c r="D70" s="135"/>
      <c r="E70" s="135"/>
      <c r="F70" s="135"/>
      <c r="G70" s="135"/>
      <c r="H70" s="135"/>
      <c r="I70" s="136"/>
      <c r="J70" s="36"/>
      <c r="K70" s="36"/>
      <c r="L70" s="36"/>
    </row>
    <row r="71" spans="1:12" s="1" customFormat="1" ht="15" customHeight="1" thickTop="1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</row>
    <row r="72" spans="1:12" s="1" customFormat="1" ht="15" customHeight="1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</row>
    <row r="73" spans="1:12" s="1" customFormat="1" ht="15" customHeight="1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</row>
    <row r="74" spans="1:12" s="1" customFormat="1" ht="15" customHeight="1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</row>
    <row r="75" spans="1:12" s="1" customFormat="1" ht="15" customHeight="1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</row>
    <row r="76" spans="1:12" s="1" customFormat="1" ht="15" customHeight="1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</row>
    <row r="77" spans="1:12" s="1" customFormat="1" ht="15" customHeight="1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</row>
    <row r="78" spans="1:12" s="1" customFormat="1" ht="15" customHeight="1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</row>
    <row r="79" spans="1:12" s="1" customFormat="1" ht="15" customHeight="1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</row>
    <row r="80" spans="1:12" s="1" customFormat="1" ht="15" customHeight="1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</row>
    <row r="81" spans="1:12" s="1" customFormat="1" ht="15" customHeight="1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</row>
    <row r="82" spans="1:12" s="1" customFormat="1" ht="15" customHeight="1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</row>
    <row r="83" spans="1:12" s="1" customFormat="1" ht="15" customHeight="1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</row>
    <row r="84" spans="1:12" s="1" customFormat="1" ht="15" customHeight="1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</row>
    <row r="85" spans="1:12" s="1" customFormat="1" ht="15" customHeight="1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</row>
    <row r="86" spans="1:12" s="1" customFormat="1" ht="15" customHeight="1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</row>
    <row r="87" spans="1:12" ht="15" customHeight="1"/>
    <row r="88" spans="1:12" ht="15" customHeight="1"/>
    <row r="89" spans="1:12" ht="15" customHeight="1"/>
    <row r="90" spans="1:12" ht="12" customHeight="1"/>
    <row r="91" spans="1:12" ht="12" customHeight="1"/>
    <row r="92" spans="1:12" ht="12" customHeight="1"/>
    <row r="93" spans="1:12" ht="9" customHeight="1"/>
    <row r="94" spans="1:12" ht="12" customHeight="1"/>
  </sheetData>
  <mergeCells count="26">
    <mergeCell ref="B68:C68"/>
    <mergeCell ref="G68:H68"/>
    <mergeCell ref="A56:I56"/>
    <mergeCell ref="A57:I57"/>
    <mergeCell ref="A58:I58"/>
    <mergeCell ref="A59:I59"/>
    <mergeCell ref="F62:H62"/>
    <mergeCell ref="F65:H65"/>
    <mergeCell ref="A50:I50"/>
    <mergeCell ref="A51:I51"/>
    <mergeCell ref="A52:I52"/>
    <mergeCell ref="A53:I53"/>
    <mergeCell ref="A54:I54"/>
    <mergeCell ref="A55:I55"/>
    <mergeCell ref="F8:H8"/>
    <mergeCell ref="F9:H9"/>
    <mergeCell ref="A11:I11"/>
    <mergeCell ref="B47:H47"/>
    <mergeCell ref="A48:I48"/>
    <mergeCell ref="A49:I49"/>
    <mergeCell ref="A1:I1"/>
    <mergeCell ref="A2:I2"/>
    <mergeCell ref="A3:I3"/>
    <mergeCell ref="B4:C4"/>
    <mergeCell ref="B5:C5"/>
    <mergeCell ref="F7:H7"/>
  </mergeCells>
  <printOptions horizontalCentered="1"/>
  <pageMargins left="0.25" right="0.25" top="0.5" bottom="0.25" header="0.17" footer="0.18"/>
  <pageSetup paperSize="5" scale="88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C2493-1FB8-41CB-A649-4176EE987411}">
  <sheetPr transitionEvaluation="1">
    <pageSetUpPr fitToPage="1"/>
  </sheetPr>
  <dimension ref="A1:P93"/>
  <sheetViews>
    <sheetView defaultGridColor="0" view="pageBreakPreview" colorId="22" zoomScaleNormal="100" zoomScaleSheetLayoutView="100" workbookViewId="0">
      <selection activeCell="B4" sqref="B4:C4"/>
    </sheetView>
  </sheetViews>
  <sheetFormatPr defaultColWidth="9.77734375" defaultRowHeight="15"/>
  <cols>
    <col min="1" max="1" width="12.77734375" style="50" customWidth="1"/>
    <col min="2" max="2" width="10.77734375" style="50" customWidth="1"/>
    <col min="3" max="3" width="8.77734375" style="50" customWidth="1"/>
    <col min="4" max="9" width="10.77734375" style="50" customWidth="1"/>
    <col min="10" max="16" width="9.77734375" style="50"/>
  </cols>
  <sheetData>
    <row r="1" spans="1:16" s="1" customFormat="1" ht="15" customHeight="1" thickTop="1">
      <c r="A1" s="318"/>
      <c r="B1" s="319"/>
      <c r="C1" s="319"/>
      <c r="D1" s="319"/>
      <c r="E1" s="319"/>
      <c r="F1" s="319"/>
      <c r="G1" s="319"/>
      <c r="H1" s="319"/>
      <c r="I1" s="320"/>
      <c r="J1" s="36"/>
      <c r="K1" s="36"/>
      <c r="L1" s="36"/>
      <c r="M1" s="36"/>
      <c r="N1" s="36"/>
      <c r="O1" s="36"/>
      <c r="P1" s="36"/>
    </row>
    <row r="2" spans="1:16" s="1" customFormat="1" ht="20.100000000000001" customHeight="1">
      <c r="A2" s="327" t="s">
        <v>79</v>
      </c>
      <c r="B2" s="328"/>
      <c r="C2" s="328"/>
      <c r="D2" s="328"/>
      <c r="E2" s="328"/>
      <c r="F2" s="328"/>
      <c r="G2" s="328"/>
      <c r="H2" s="328"/>
      <c r="I2" s="329"/>
      <c r="J2" s="36"/>
      <c r="K2" s="36"/>
      <c r="L2" s="36"/>
      <c r="M2" s="36"/>
      <c r="N2" s="36"/>
      <c r="O2" s="36"/>
      <c r="P2" s="36"/>
    </row>
    <row r="3" spans="1:16" s="1" customFormat="1" ht="15" customHeight="1">
      <c r="A3" s="321"/>
      <c r="B3" s="322"/>
      <c r="C3" s="322"/>
      <c r="D3" s="322"/>
      <c r="E3" s="322"/>
      <c r="F3" s="322"/>
      <c r="G3" s="322"/>
      <c r="H3" s="322"/>
      <c r="I3" s="323"/>
      <c r="J3" s="36"/>
      <c r="K3" s="36"/>
      <c r="L3" s="36"/>
      <c r="M3" s="36"/>
      <c r="N3" s="36"/>
      <c r="O3" s="36"/>
      <c r="P3" s="36"/>
    </row>
    <row r="4" spans="1:16" s="1" customFormat="1" ht="15" customHeight="1">
      <c r="A4" s="32" t="s">
        <v>115</v>
      </c>
      <c r="B4" s="340" t="str">
        <f>'100 Series '!B4</f>
        <v>Merkley Oaks</v>
      </c>
      <c r="C4" s="340"/>
      <c r="D4" s="35"/>
      <c r="E4" s="33"/>
      <c r="F4" s="93" t="s">
        <v>0</v>
      </c>
      <c r="G4" s="195">
        <f>'100 Series '!G4</f>
        <v>45748</v>
      </c>
      <c r="H4" s="205"/>
      <c r="I4" s="98"/>
      <c r="J4" s="36"/>
      <c r="K4" s="36"/>
      <c r="L4" s="36"/>
      <c r="M4" s="36"/>
      <c r="N4" s="36"/>
      <c r="O4" s="36"/>
      <c r="P4" s="36"/>
    </row>
    <row r="5" spans="1:16" s="1" customFormat="1" ht="15" customHeight="1">
      <c r="A5" s="32" t="s">
        <v>116</v>
      </c>
      <c r="B5" s="307" t="s">
        <v>31</v>
      </c>
      <c r="C5" s="307"/>
      <c r="D5" s="74"/>
      <c r="E5" s="31"/>
      <c r="F5" s="93" t="s">
        <v>2</v>
      </c>
      <c r="G5" s="246" t="str">
        <f>'100 Series '!G5</f>
        <v>XXX - XXX</v>
      </c>
      <c r="H5" s="205"/>
      <c r="I5" s="98"/>
      <c r="J5" s="36"/>
      <c r="K5" s="36"/>
      <c r="L5" s="36"/>
      <c r="M5" s="36"/>
      <c r="N5" s="36"/>
      <c r="O5" s="36"/>
      <c r="P5" s="36"/>
    </row>
    <row r="6" spans="1:16" s="1" customFormat="1" ht="15" customHeight="1">
      <c r="A6" s="32"/>
      <c r="B6" s="35" t="s">
        <v>1</v>
      </c>
      <c r="C6" s="35"/>
      <c r="D6" s="74"/>
      <c r="E6" s="31"/>
      <c r="F6" s="94"/>
      <c r="G6" s="206"/>
      <c r="H6" s="36"/>
      <c r="I6" s="38"/>
      <c r="J6" s="36"/>
      <c r="K6" s="36"/>
      <c r="L6" s="36"/>
      <c r="M6" s="36"/>
      <c r="N6" s="36"/>
      <c r="O6" s="36"/>
      <c r="P6" s="36"/>
    </row>
    <row r="7" spans="1:16" s="1" customFormat="1" ht="15" customHeight="1">
      <c r="A7" s="32" t="s">
        <v>117</v>
      </c>
      <c r="B7" s="192" t="str">
        <f>'100 Series '!B7</f>
        <v xml:space="preserve">T. B. A. </v>
      </c>
      <c r="C7" s="35"/>
      <c r="D7" s="35"/>
      <c r="E7" s="91"/>
      <c r="F7" s="340" t="str">
        <f>'100 Series '!F7</f>
        <v>CONTRACT PERIOD :</v>
      </c>
      <c r="G7" s="340"/>
      <c r="H7" s="340"/>
      <c r="I7" s="34"/>
      <c r="J7" s="36"/>
      <c r="K7" s="36"/>
      <c r="L7" s="36"/>
      <c r="M7" s="36"/>
      <c r="N7" s="36"/>
      <c r="O7" s="36"/>
      <c r="P7" s="36"/>
    </row>
    <row r="8" spans="1:16" s="1" customFormat="1" ht="15" customHeight="1">
      <c r="A8" s="32"/>
      <c r="B8" s="253"/>
      <c r="C8" s="35"/>
      <c r="D8" s="35"/>
      <c r="E8" s="95"/>
      <c r="F8" s="307" t="str">
        <f>'100 Series '!F8</f>
        <v>April 1, 2025 to March 31, 2026</v>
      </c>
      <c r="G8" s="307"/>
      <c r="H8" s="307"/>
      <c r="I8" s="38"/>
      <c r="J8" s="36"/>
      <c r="K8" s="36"/>
      <c r="L8" s="36"/>
      <c r="M8" s="36"/>
      <c r="N8" s="36"/>
      <c r="O8" s="36"/>
      <c r="P8" s="36"/>
    </row>
    <row r="9" spans="1:16" s="1" customFormat="1" ht="15" customHeight="1">
      <c r="A9" s="32" t="s">
        <v>118</v>
      </c>
      <c r="B9" s="193" t="str">
        <f>'100 Series '!B9</f>
        <v>A - 9</v>
      </c>
      <c r="C9" s="36"/>
      <c r="D9" s="36"/>
      <c r="E9" s="36"/>
      <c r="F9" s="309"/>
      <c r="G9" s="309"/>
      <c r="H9" s="309"/>
      <c r="I9" s="34"/>
      <c r="J9" s="36"/>
      <c r="K9" s="36"/>
      <c r="L9" s="36"/>
      <c r="M9" s="36"/>
      <c r="N9" s="36"/>
      <c r="O9" s="36"/>
      <c r="P9" s="36"/>
    </row>
    <row r="10" spans="1:16" s="1" customFormat="1" ht="15" customHeight="1" thickBot="1">
      <c r="A10" s="30"/>
      <c r="B10" s="96"/>
      <c r="C10" s="31"/>
      <c r="D10" s="36"/>
      <c r="E10" s="97"/>
      <c r="F10" s="97"/>
      <c r="G10" s="31"/>
      <c r="H10" s="31"/>
      <c r="I10" s="38"/>
      <c r="J10" s="36"/>
      <c r="K10" s="36"/>
      <c r="L10" s="36"/>
      <c r="M10" s="36"/>
      <c r="N10" s="36"/>
      <c r="O10" s="36"/>
      <c r="P10" s="36"/>
    </row>
    <row r="11" spans="1:16" s="1" customFormat="1" ht="20.100000000000001" customHeight="1" thickTop="1" thickBot="1">
      <c r="A11" s="39"/>
      <c r="B11" s="40" t="s">
        <v>1</v>
      </c>
      <c r="C11" s="41" t="s">
        <v>1</v>
      </c>
      <c r="D11" s="41" t="s">
        <v>1</v>
      </c>
      <c r="E11" s="41" t="s">
        <v>1</v>
      </c>
      <c r="F11" s="42" t="s">
        <v>1</v>
      </c>
      <c r="G11" s="100" t="s">
        <v>4</v>
      </c>
      <c r="H11" s="101" t="s">
        <v>25</v>
      </c>
      <c r="I11" s="102" t="s">
        <v>5</v>
      </c>
      <c r="J11" s="36"/>
      <c r="K11" s="36"/>
      <c r="L11" s="36"/>
      <c r="M11" s="36"/>
      <c r="N11" s="36"/>
      <c r="O11" s="36"/>
      <c r="P11" s="36"/>
    </row>
    <row r="12" spans="1:16" s="123" customFormat="1" ht="15" customHeight="1" thickTop="1">
      <c r="A12" s="69" t="s">
        <v>6</v>
      </c>
      <c r="B12" s="4" t="s">
        <v>11</v>
      </c>
      <c r="C12" s="5" t="s">
        <v>12</v>
      </c>
      <c r="D12" s="2" t="s">
        <v>29</v>
      </c>
      <c r="E12" s="2" t="s">
        <v>15</v>
      </c>
      <c r="F12" s="3" t="s">
        <v>82</v>
      </c>
      <c r="G12" s="120"/>
      <c r="H12" s="121"/>
      <c r="I12" s="122"/>
      <c r="J12" s="74"/>
      <c r="K12" s="74"/>
      <c r="L12" s="74"/>
      <c r="M12" s="74"/>
      <c r="N12" s="74"/>
      <c r="O12" s="74"/>
      <c r="P12" s="74"/>
    </row>
    <row r="13" spans="1:16" s="123" customFormat="1" ht="15" customHeight="1">
      <c r="A13" s="70" t="s">
        <v>1</v>
      </c>
      <c r="B13" s="10" t="s">
        <v>13</v>
      </c>
      <c r="C13" s="11" t="s">
        <v>14</v>
      </c>
      <c r="D13" s="12" t="s">
        <v>30</v>
      </c>
      <c r="E13" s="12" t="s">
        <v>81</v>
      </c>
      <c r="F13" s="13" t="s">
        <v>102</v>
      </c>
      <c r="G13" s="124"/>
      <c r="H13" s="125"/>
      <c r="I13" s="126"/>
      <c r="J13" s="74"/>
      <c r="K13" s="74"/>
      <c r="L13" s="74"/>
      <c r="M13" s="74"/>
      <c r="N13" s="74"/>
      <c r="O13" s="74"/>
      <c r="P13" s="74"/>
    </row>
    <row r="14" spans="1:16" s="123" customFormat="1" ht="15" customHeight="1">
      <c r="A14" s="68" t="s">
        <v>7</v>
      </c>
      <c r="B14" s="4">
        <v>230</v>
      </c>
      <c r="C14" s="17">
        <v>232</v>
      </c>
      <c r="D14" s="17">
        <v>230</v>
      </c>
      <c r="E14" s="17">
        <v>230</v>
      </c>
      <c r="F14" s="13"/>
      <c r="G14" s="124"/>
      <c r="H14" s="103">
        <v>0.13</v>
      </c>
      <c r="I14" s="126"/>
      <c r="J14" s="74"/>
      <c r="K14" s="74"/>
      <c r="L14" s="74"/>
      <c r="M14" s="74"/>
      <c r="N14" s="74"/>
      <c r="O14" s="74"/>
      <c r="P14" s="74"/>
    </row>
    <row r="15" spans="1:16" s="123" customFormat="1" ht="15" customHeight="1" thickBot="1">
      <c r="A15" s="127" t="s">
        <v>1</v>
      </c>
      <c r="B15" s="19">
        <v>1</v>
      </c>
      <c r="C15" s="19">
        <v>1</v>
      </c>
      <c r="D15" s="19">
        <v>1</v>
      </c>
      <c r="E15" s="19">
        <v>1</v>
      </c>
      <c r="F15" s="20" t="s">
        <v>1</v>
      </c>
      <c r="G15" s="128"/>
      <c r="H15" s="129"/>
      <c r="I15" s="130"/>
      <c r="J15" s="74"/>
      <c r="K15" s="74"/>
      <c r="L15" s="74"/>
      <c r="M15" s="74"/>
      <c r="N15" s="74"/>
      <c r="O15" s="74"/>
      <c r="P15" s="74"/>
    </row>
    <row r="16" spans="1:16" s="1" customFormat="1" ht="20.100000000000001" customHeight="1" thickTop="1" thickBot="1">
      <c r="A16" s="24" t="s">
        <v>8</v>
      </c>
      <c r="B16" s="25" t="s">
        <v>47</v>
      </c>
      <c r="C16" s="26"/>
      <c r="D16" s="26"/>
      <c r="E16" s="26"/>
      <c r="F16" s="27"/>
      <c r="G16" s="28"/>
      <c r="H16" s="27"/>
      <c r="I16" s="29"/>
      <c r="J16" s="36"/>
      <c r="K16" s="36"/>
      <c r="L16" s="36"/>
      <c r="M16" s="36"/>
      <c r="N16" s="36"/>
      <c r="O16" s="36"/>
      <c r="P16" s="36"/>
    </row>
    <row r="17" spans="1:16" s="1" customFormat="1" ht="15" customHeight="1" thickTop="1">
      <c r="A17" s="224" t="s">
        <v>1</v>
      </c>
      <c r="B17" s="225"/>
      <c r="C17" s="225"/>
      <c r="D17" s="225" t="s">
        <v>1</v>
      </c>
      <c r="E17" s="225" t="s">
        <v>1</v>
      </c>
      <c r="F17" s="226" t="s">
        <v>1</v>
      </c>
      <c r="G17" s="227" t="s">
        <v>1</v>
      </c>
      <c r="H17" s="228" t="s">
        <v>1</v>
      </c>
      <c r="I17" s="229" t="s">
        <v>1</v>
      </c>
      <c r="J17" s="223"/>
      <c r="K17" s="36"/>
      <c r="L17" s="36"/>
      <c r="M17" s="36"/>
      <c r="N17" s="36"/>
      <c r="O17" s="36"/>
      <c r="P17" s="36"/>
    </row>
    <row r="18" spans="1:16" s="1" customFormat="1" ht="15" customHeight="1">
      <c r="A18" s="43">
        <v>801</v>
      </c>
      <c r="B18" s="261">
        <v>0</v>
      </c>
      <c r="C18" s="44" t="s">
        <v>80</v>
      </c>
      <c r="D18" s="262">
        <v>0</v>
      </c>
      <c r="E18" s="262">
        <v>0</v>
      </c>
      <c r="F18" s="45" t="s">
        <v>26</v>
      </c>
      <c r="G18" s="190">
        <f>B18+D18+E18</f>
        <v>0</v>
      </c>
      <c r="H18" s="198">
        <f>G18*H$14</f>
        <v>0</v>
      </c>
      <c r="I18" s="199">
        <f>+G18+H18</f>
        <v>0</v>
      </c>
      <c r="J18" s="223"/>
      <c r="K18" s="36"/>
      <c r="L18" s="36"/>
      <c r="M18" s="36"/>
      <c r="N18" s="36"/>
      <c r="O18" s="36"/>
      <c r="P18" s="36"/>
    </row>
    <row r="19" spans="1:16" s="1" customFormat="1" ht="15" customHeight="1">
      <c r="A19" s="43"/>
      <c r="B19" s="59"/>
      <c r="C19" s="44"/>
      <c r="D19" s="59"/>
      <c r="E19" s="59"/>
      <c r="F19" s="45"/>
      <c r="G19" s="108"/>
      <c r="H19" s="109"/>
      <c r="I19" s="106"/>
      <c r="J19" s="223"/>
      <c r="K19" s="36"/>
      <c r="L19" s="36"/>
      <c r="M19" s="36"/>
      <c r="N19" s="36"/>
      <c r="O19" s="36"/>
      <c r="P19" s="36"/>
    </row>
    <row r="20" spans="1:16" s="1" customFormat="1" ht="15" customHeight="1">
      <c r="A20" s="43">
        <v>804</v>
      </c>
      <c r="B20" s="262">
        <v>0</v>
      </c>
      <c r="C20" s="44" t="s">
        <v>80</v>
      </c>
      <c r="D20" s="262">
        <v>0</v>
      </c>
      <c r="E20" s="262">
        <v>0</v>
      </c>
      <c r="F20" s="45" t="s">
        <v>18</v>
      </c>
      <c r="G20" s="190">
        <f>B20+D20+E20</f>
        <v>0</v>
      </c>
      <c r="H20" s="198">
        <f>G20*H$14</f>
        <v>0</v>
      </c>
      <c r="I20" s="199">
        <f>+G20+H20</f>
        <v>0</v>
      </c>
      <c r="J20" s="223"/>
      <c r="K20" s="36"/>
      <c r="L20" s="36"/>
      <c r="M20" s="36"/>
      <c r="N20" s="36"/>
      <c r="O20" s="36"/>
      <c r="P20" s="36"/>
    </row>
    <row r="21" spans="1:16" s="1" customFormat="1" ht="15" customHeight="1">
      <c r="A21" s="43"/>
      <c r="B21" s="59"/>
      <c r="C21" s="44"/>
      <c r="D21" s="59"/>
      <c r="E21" s="59"/>
      <c r="F21" s="45"/>
      <c r="G21" s="108"/>
      <c r="H21" s="109"/>
      <c r="I21" s="106"/>
      <c r="J21" s="223"/>
      <c r="K21" s="36"/>
      <c r="L21" s="36"/>
      <c r="M21" s="36"/>
      <c r="N21" s="36"/>
      <c r="O21" s="36"/>
      <c r="P21" s="36"/>
    </row>
    <row r="22" spans="1:16" s="1" customFormat="1" ht="15" customHeight="1">
      <c r="A22" s="43">
        <v>810</v>
      </c>
      <c r="B22" s="261">
        <v>0</v>
      </c>
      <c r="C22" s="44" t="s">
        <v>80</v>
      </c>
      <c r="D22" s="262">
        <v>0</v>
      </c>
      <c r="E22" s="262">
        <v>0</v>
      </c>
      <c r="F22" s="45" t="s">
        <v>26</v>
      </c>
      <c r="G22" s="190">
        <f>B22+D22+E22</f>
        <v>0</v>
      </c>
      <c r="H22" s="198">
        <f>G22*H$14</f>
        <v>0</v>
      </c>
      <c r="I22" s="199">
        <f>+G22+H22</f>
        <v>0</v>
      </c>
      <c r="J22" s="223"/>
      <c r="K22" s="36"/>
      <c r="L22" s="36"/>
      <c r="M22" s="36"/>
      <c r="N22" s="36"/>
      <c r="O22" s="36"/>
      <c r="P22" s="36"/>
    </row>
    <row r="23" spans="1:16" s="1" customFormat="1" ht="15" customHeight="1">
      <c r="A23" s="43"/>
      <c r="B23" s="59"/>
      <c r="C23" s="44"/>
      <c r="D23" s="59"/>
      <c r="E23" s="59"/>
      <c r="F23" s="45"/>
      <c r="G23" s="108"/>
      <c r="H23" s="109"/>
      <c r="I23" s="106"/>
      <c r="J23" s="223"/>
      <c r="K23" s="36"/>
      <c r="L23" s="36"/>
      <c r="M23" s="36"/>
      <c r="N23" s="36"/>
      <c r="O23" s="36"/>
      <c r="P23" s="36"/>
    </row>
    <row r="24" spans="1:16" s="1" customFormat="1" ht="15" customHeight="1">
      <c r="A24" s="43">
        <v>815</v>
      </c>
      <c r="B24" s="261">
        <v>0</v>
      </c>
      <c r="C24" s="44" t="s">
        <v>80</v>
      </c>
      <c r="D24" s="262">
        <v>0</v>
      </c>
      <c r="E24" s="262">
        <v>0</v>
      </c>
      <c r="F24" s="45" t="s">
        <v>26</v>
      </c>
      <c r="G24" s="190">
        <f>B24+D24+E24</f>
        <v>0</v>
      </c>
      <c r="H24" s="198">
        <f>G24*H$14</f>
        <v>0</v>
      </c>
      <c r="I24" s="199">
        <f>+G24+H24</f>
        <v>0</v>
      </c>
      <c r="J24" s="223"/>
      <c r="K24" s="36"/>
      <c r="L24" s="36"/>
      <c r="M24" s="36"/>
      <c r="N24" s="36"/>
      <c r="O24" s="36"/>
      <c r="P24" s="36"/>
    </row>
    <row r="25" spans="1:16" s="1" customFormat="1" ht="15" customHeight="1">
      <c r="A25" s="43"/>
      <c r="B25" s="59"/>
      <c r="C25" s="44"/>
      <c r="D25" s="59"/>
      <c r="E25" s="59"/>
      <c r="F25" s="45"/>
      <c r="G25" s="108"/>
      <c r="H25" s="109"/>
      <c r="I25" s="106"/>
      <c r="J25" s="223"/>
      <c r="K25" s="36"/>
      <c r="L25" s="36"/>
      <c r="M25" s="36"/>
      <c r="N25" s="36"/>
      <c r="O25" s="36"/>
      <c r="P25" s="36"/>
    </row>
    <row r="26" spans="1:16" s="1" customFormat="1" ht="15" customHeight="1">
      <c r="A26" s="43">
        <v>826</v>
      </c>
      <c r="B26" s="261">
        <v>0</v>
      </c>
      <c r="C26" s="44" t="s">
        <v>80</v>
      </c>
      <c r="D26" s="262">
        <v>0</v>
      </c>
      <c r="E26" s="262">
        <v>0</v>
      </c>
      <c r="F26" s="45" t="s">
        <v>26</v>
      </c>
      <c r="G26" s="190">
        <f>B26+D26+E26</f>
        <v>0</v>
      </c>
      <c r="H26" s="198">
        <f>G26*H$14</f>
        <v>0</v>
      </c>
      <c r="I26" s="199">
        <f>+G26+H26</f>
        <v>0</v>
      </c>
      <c r="J26" s="223"/>
      <c r="K26" s="36"/>
      <c r="L26" s="36"/>
      <c r="M26" s="36"/>
      <c r="N26" s="36"/>
      <c r="O26" s="36"/>
      <c r="P26" s="36"/>
    </row>
    <row r="27" spans="1:16" s="1" customFormat="1" ht="15" customHeight="1">
      <c r="A27" s="43"/>
      <c r="B27" s="59"/>
      <c r="C27" s="44"/>
      <c r="D27" s="59"/>
      <c r="E27" s="59"/>
      <c r="F27" s="45"/>
      <c r="G27" s="108"/>
      <c r="H27" s="109"/>
      <c r="I27" s="106"/>
      <c r="J27" s="223"/>
      <c r="K27" s="36"/>
      <c r="L27" s="36"/>
      <c r="M27" s="36"/>
      <c r="N27" s="36"/>
      <c r="O27" s="36"/>
      <c r="P27" s="36"/>
    </row>
    <row r="28" spans="1:16" s="1" customFormat="1" ht="15" customHeight="1">
      <c r="A28" s="43">
        <v>830</v>
      </c>
      <c r="B28" s="261">
        <v>0</v>
      </c>
      <c r="C28" s="44" t="s">
        <v>80</v>
      </c>
      <c r="D28" s="262">
        <v>0</v>
      </c>
      <c r="E28" s="262">
        <v>0</v>
      </c>
      <c r="F28" s="45" t="s">
        <v>26</v>
      </c>
      <c r="G28" s="190">
        <f>B28+D28+E28</f>
        <v>0</v>
      </c>
      <c r="H28" s="198">
        <f>G28*H$14</f>
        <v>0</v>
      </c>
      <c r="I28" s="199">
        <f>+G28+H28</f>
        <v>0</v>
      </c>
      <c r="J28" s="223"/>
      <c r="K28" s="36"/>
      <c r="L28" s="36"/>
      <c r="M28" s="36"/>
      <c r="N28" s="36"/>
      <c r="O28" s="36"/>
      <c r="P28" s="36"/>
    </row>
    <row r="29" spans="1:16" s="1" customFormat="1" ht="15" customHeight="1">
      <c r="A29" s="63"/>
      <c r="B29" s="64"/>
      <c r="C29" s="64"/>
      <c r="D29" s="65"/>
      <c r="E29" s="65"/>
      <c r="F29" s="66"/>
      <c r="G29" s="110"/>
      <c r="H29" s="111"/>
      <c r="I29" s="89"/>
      <c r="J29" s="223"/>
      <c r="K29" s="36"/>
      <c r="L29" s="36"/>
      <c r="M29" s="36"/>
      <c r="N29" s="36"/>
      <c r="O29" s="36"/>
      <c r="P29" s="36"/>
    </row>
    <row r="30" spans="1:16" s="1" customFormat="1" ht="15" customHeight="1">
      <c r="A30" s="43">
        <v>870</v>
      </c>
      <c r="B30" s="261">
        <v>0</v>
      </c>
      <c r="C30" s="44" t="s">
        <v>80</v>
      </c>
      <c r="D30" s="262">
        <v>0</v>
      </c>
      <c r="E30" s="262">
        <v>0</v>
      </c>
      <c r="F30" s="45" t="s">
        <v>26</v>
      </c>
      <c r="G30" s="190">
        <f>B30+D30+E30</f>
        <v>0</v>
      </c>
      <c r="H30" s="198">
        <f>G30*H$14</f>
        <v>0</v>
      </c>
      <c r="I30" s="199">
        <f>+G30+H30</f>
        <v>0</v>
      </c>
      <c r="J30" s="223"/>
      <c r="K30" s="36"/>
      <c r="L30" s="36"/>
      <c r="M30" s="36"/>
      <c r="N30" s="36"/>
      <c r="O30" s="36"/>
      <c r="P30" s="36"/>
    </row>
    <row r="31" spans="1:16" s="1" customFormat="1" ht="30" customHeight="1">
      <c r="A31" s="43"/>
      <c r="B31" s="344" t="s">
        <v>119</v>
      </c>
      <c r="C31" s="345"/>
      <c r="D31" s="345"/>
      <c r="E31" s="345"/>
      <c r="F31" s="346"/>
      <c r="G31" s="112"/>
      <c r="H31" s="109"/>
      <c r="I31" s="106"/>
      <c r="J31" s="36"/>
      <c r="K31" s="36"/>
      <c r="L31" s="36"/>
      <c r="M31" s="36"/>
      <c r="N31" s="36"/>
      <c r="O31" s="36"/>
      <c r="P31" s="36"/>
    </row>
    <row r="32" spans="1:16" s="1" customFormat="1" ht="15" customHeight="1">
      <c r="A32" s="49"/>
      <c r="B32" s="57"/>
      <c r="C32" s="57"/>
      <c r="D32" s="57"/>
      <c r="E32" s="57"/>
      <c r="F32" s="58"/>
      <c r="G32" s="113"/>
      <c r="H32" s="114"/>
      <c r="I32" s="115"/>
      <c r="J32" s="36"/>
      <c r="K32" s="36"/>
      <c r="L32" s="36"/>
      <c r="M32" s="36"/>
      <c r="N32" s="36"/>
      <c r="O32" s="36"/>
      <c r="P32" s="36"/>
    </row>
    <row r="33" spans="1:16" s="1" customFormat="1" ht="15" customHeight="1">
      <c r="A33" s="43"/>
      <c r="B33" s="44"/>
      <c r="C33" s="44"/>
      <c r="D33" s="44"/>
      <c r="E33" s="44"/>
      <c r="F33" s="48"/>
      <c r="G33" s="112"/>
      <c r="H33" s="109"/>
      <c r="I33" s="106"/>
      <c r="J33" s="36"/>
      <c r="K33" s="36"/>
      <c r="L33" s="36"/>
      <c r="M33" s="36"/>
      <c r="N33" s="36"/>
      <c r="O33" s="36"/>
      <c r="P33" s="36"/>
    </row>
    <row r="34" spans="1:16" s="1" customFormat="1" ht="15" customHeight="1">
      <c r="A34" s="43"/>
      <c r="B34" s="44"/>
      <c r="C34" s="44"/>
      <c r="D34" s="44"/>
      <c r="E34" s="44"/>
      <c r="F34" s="48"/>
      <c r="G34" s="112"/>
      <c r="H34" s="109"/>
      <c r="I34" s="106"/>
      <c r="J34" s="36"/>
      <c r="K34" s="36"/>
      <c r="L34" s="36"/>
      <c r="M34" s="36"/>
      <c r="N34" s="36"/>
      <c r="O34" s="36"/>
      <c r="P34" s="36"/>
    </row>
    <row r="35" spans="1:16" s="1" customFormat="1" ht="15" customHeight="1">
      <c r="A35" s="43"/>
      <c r="B35" s="44"/>
      <c r="C35" s="44"/>
      <c r="D35" s="44"/>
      <c r="E35" s="44"/>
      <c r="F35" s="48"/>
      <c r="G35" s="112"/>
      <c r="H35" s="109"/>
      <c r="I35" s="106"/>
      <c r="J35" s="36"/>
      <c r="K35" s="36"/>
      <c r="L35" s="36"/>
      <c r="M35" s="36"/>
      <c r="N35" s="36"/>
      <c r="O35" s="36"/>
      <c r="P35" s="36"/>
    </row>
    <row r="36" spans="1:16" s="1" customFormat="1" ht="15" customHeight="1">
      <c r="A36" s="43"/>
      <c r="B36" s="44"/>
      <c r="C36" s="44"/>
      <c r="D36" s="44"/>
      <c r="E36" s="44"/>
      <c r="F36" s="48"/>
      <c r="G36" s="112"/>
      <c r="H36" s="109"/>
      <c r="I36" s="106"/>
      <c r="J36" s="36"/>
      <c r="K36" s="36"/>
      <c r="L36" s="36"/>
      <c r="M36" s="36"/>
      <c r="N36" s="36"/>
      <c r="O36" s="36"/>
      <c r="P36" s="36"/>
    </row>
    <row r="37" spans="1:16" s="1" customFormat="1" ht="15" customHeight="1">
      <c r="A37" s="49"/>
      <c r="B37" s="57"/>
      <c r="C37" s="57"/>
      <c r="D37" s="57"/>
      <c r="E37" s="57"/>
      <c r="F37" s="58"/>
      <c r="G37" s="113"/>
      <c r="H37" s="114"/>
      <c r="I37" s="115"/>
      <c r="J37" s="36"/>
      <c r="K37" s="36"/>
      <c r="L37" s="36"/>
      <c r="M37" s="36"/>
      <c r="N37" s="36"/>
      <c r="O37" s="36"/>
      <c r="P37" s="36"/>
    </row>
    <row r="38" spans="1:16" s="1" customFormat="1" ht="15" customHeight="1">
      <c r="A38" s="43"/>
      <c r="B38" s="44"/>
      <c r="C38" s="44"/>
      <c r="D38" s="44"/>
      <c r="E38" s="44"/>
      <c r="F38" s="48"/>
      <c r="G38" s="112"/>
      <c r="H38" s="109"/>
      <c r="I38" s="106"/>
      <c r="J38" s="36"/>
      <c r="K38" s="36"/>
      <c r="L38" s="36"/>
      <c r="M38" s="36"/>
      <c r="N38" s="36"/>
      <c r="O38" s="36"/>
      <c r="P38" s="36"/>
    </row>
    <row r="39" spans="1:16" s="1" customFormat="1" ht="15" customHeight="1">
      <c r="A39" s="43"/>
      <c r="B39" s="44"/>
      <c r="C39" s="44"/>
      <c r="D39" s="44"/>
      <c r="E39" s="44"/>
      <c r="F39" s="48"/>
      <c r="G39" s="112"/>
      <c r="H39" s="109"/>
      <c r="I39" s="106"/>
      <c r="J39" s="36"/>
      <c r="K39" s="36"/>
      <c r="L39" s="36"/>
      <c r="M39" s="36"/>
      <c r="N39" s="36"/>
      <c r="O39" s="36"/>
      <c r="P39" s="36"/>
    </row>
    <row r="40" spans="1:16" s="1" customFormat="1" ht="15" customHeight="1">
      <c r="A40" s="43"/>
      <c r="B40" s="44"/>
      <c r="C40" s="44"/>
      <c r="D40" s="44"/>
      <c r="E40" s="44"/>
      <c r="F40" s="48"/>
      <c r="G40" s="112"/>
      <c r="H40" s="109"/>
      <c r="I40" s="106"/>
      <c r="J40" s="36"/>
      <c r="K40" s="36"/>
      <c r="L40" s="36"/>
      <c r="M40" s="36"/>
      <c r="N40" s="36"/>
      <c r="O40" s="36"/>
      <c r="P40" s="36"/>
    </row>
    <row r="41" spans="1:16" s="1" customFormat="1" ht="15" customHeight="1">
      <c r="A41" s="49"/>
      <c r="B41" s="57"/>
      <c r="C41" s="57"/>
      <c r="D41" s="57"/>
      <c r="E41" s="57"/>
      <c r="F41" s="58"/>
      <c r="G41" s="113"/>
      <c r="H41" s="114"/>
      <c r="I41" s="115"/>
      <c r="J41" s="36"/>
      <c r="K41" s="36"/>
      <c r="L41" s="36"/>
      <c r="M41" s="36"/>
      <c r="N41" s="36"/>
      <c r="O41" s="36"/>
      <c r="P41" s="36"/>
    </row>
    <row r="42" spans="1:16" s="1" customFormat="1" ht="15" customHeight="1">
      <c r="A42" s="43"/>
      <c r="B42" s="44"/>
      <c r="C42" s="44"/>
      <c r="D42" s="44"/>
      <c r="E42" s="44"/>
      <c r="F42" s="48"/>
      <c r="G42" s="112"/>
      <c r="H42" s="109"/>
      <c r="I42" s="106"/>
      <c r="J42" s="36"/>
      <c r="K42" s="36"/>
      <c r="L42" s="36"/>
      <c r="M42" s="36"/>
      <c r="N42" s="36"/>
      <c r="O42" s="36"/>
      <c r="P42" s="36"/>
    </row>
    <row r="43" spans="1:16" s="1" customFormat="1" ht="15" customHeight="1">
      <c r="A43" s="43"/>
      <c r="B43" s="44"/>
      <c r="C43" s="44"/>
      <c r="D43" s="44"/>
      <c r="E43" s="44"/>
      <c r="F43" s="48"/>
      <c r="G43" s="112"/>
      <c r="H43" s="109"/>
      <c r="I43" s="106"/>
      <c r="J43" s="36"/>
      <c r="K43" s="36"/>
      <c r="L43" s="36"/>
      <c r="M43" s="36"/>
      <c r="N43" s="36"/>
      <c r="O43" s="36"/>
      <c r="P43" s="36"/>
    </row>
    <row r="44" spans="1:16" s="1" customFormat="1" ht="15" customHeight="1">
      <c r="A44" s="49"/>
      <c r="B44" s="57"/>
      <c r="C44" s="57"/>
      <c r="D44" s="57"/>
      <c r="E44" s="57"/>
      <c r="F44" s="58"/>
      <c r="G44" s="113"/>
      <c r="H44" s="114"/>
      <c r="I44" s="115"/>
      <c r="J44" s="36"/>
      <c r="K44" s="36"/>
      <c r="L44" s="36"/>
      <c r="M44" s="36"/>
      <c r="N44" s="36"/>
      <c r="O44" s="36"/>
      <c r="P44" s="36"/>
    </row>
    <row r="45" spans="1:16" s="1" customFormat="1" ht="15" customHeight="1" thickBot="1">
      <c r="A45" s="54"/>
      <c r="B45" s="55"/>
      <c r="C45" s="55"/>
      <c r="D45" s="55"/>
      <c r="E45" s="55"/>
      <c r="F45" s="56"/>
      <c r="G45" s="116"/>
      <c r="H45" s="117"/>
      <c r="I45" s="118"/>
      <c r="J45" s="36"/>
      <c r="K45" s="36"/>
      <c r="L45" s="36"/>
      <c r="M45" s="36"/>
      <c r="N45" s="36"/>
      <c r="O45" s="36"/>
      <c r="P45" s="36"/>
    </row>
    <row r="46" spans="1:16" s="1" customFormat="1" ht="20.100000000000001" customHeight="1" thickTop="1" thickBot="1">
      <c r="A46" s="77" t="str">
        <f>'100 Series '!A$46</f>
        <v>SERVICE :</v>
      </c>
      <c r="B46" s="341" t="str">
        <f>'100 Series '!B$46</f>
        <v xml:space="preserve">     Hourly Rate for Repairs and Authorized Service Outside of Contractual Obligations</v>
      </c>
      <c r="C46" s="342"/>
      <c r="D46" s="342"/>
      <c r="E46" s="342"/>
      <c r="F46" s="342"/>
      <c r="G46" s="342"/>
      <c r="H46" s="343"/>
      <c r="I46" s="259" t="str">
        <f>'100 Series '!I$46</f>
        <v>$0.00 / Hr</v>
      </c>
      <c r="J46" s="36"/>
      <c r="K46" s="36"/>
      <c r="L46" s="36"/>
      <c r="M46" s="36"/>
      <c r="N46" s="36"/>
      <c r="O46" s="36"/>
      <c r="P46" s="36"/>
    </row>
    <row r="47" spans="1:16" s="1" customFormat="1" ht="15" customHeight="1" thickTop="1">
      <c r="A47" s="324" t="s">
        <v>1</v>
      </c>
      <c r="B47" s="325"/>
      <c r="C47" s="325"/>
      <c r="D47" s="325"/>
      <c r="E47" s="325"/>
      <c r="F47" s="325"/>
      <c r="G47" s="325"/>
      <c r="H47" s="325"/>
      <c r="I47" s="326"/>
      <c r="J47" s="36"/>
      <c r="K47" s="36"/>
      <c r="L47" s="36"/>
      <c r="M47" s="36"/>
      <c r="N47" s="36"/>
      <c r="O47" s="36"/>
      <c r="P47" s="36"/>
    </row>
    <row r="48" spans="1:16" s="1" customFormat="1" ht="20.100000000000001" customHeight="1">
      <c r="A48" s="330" t="s">
        <v>16</v>
      </c>
      <c r="B48" s="331"/>
      <c r="C48" s="331"/>
      <c r="D48" s="331"/>
      <c r="E48" s="331"/>
      <c r="F48" s="331"/>
      <c r="G48" s="331"/>
      <c r="H48" s="331"/>
      <c r="I48" s="332"/>
      <c r="J48" s="31"/>
      <c r="K48" s="36"/>
      <c r="L48" s="36"/>
      <c r="M48" s="36"/>
      <c r="N48" s="36"/>
      <c r="O48" s="36"/>
      <c r="P48" s="36"/>
    </row>
    <row r="49" spans="1:16" s="1" customFormat="1" ht="15" customHeight="1">
      <c r="A49" s="321"/>
      <c r="B49" s="322"/>
      <c r="C49" s="322"/>
      <c r="D49" s="322"/>
      <c r="E49" s="322"/>
      <c r="F49" s="322"/>
      <c r="G49" s="322"/>
      <c r="H49" s="322"/>
      <c r="I49" s="323"/>
      <c r="J49" s="31"/>
      <c r="K49" s="36"/>
      <c r="L49" s="36"/>
      <c r="M49" s="36"/>
      <c r="N49" s="36"/>
      <c r="O49" s="36"/>
      <c r="P49" s="36"/>
    </row>
    <row r="50" spans="1:16" s="123" customFormat="1" ht="15" customHeight="1">
      <c r="A50" s="310" t="s">
        <v>106</v>
      </c>
      <c r="B50" s="311"/>
      <c r="C50" s="311"/>
      <c r="D50" s="311"/>
      <c r="E50" s="311"/>
      <c r="F50" s="311"/>
      <c r="G50" s="311"/>
      <c r="H50" s="311"/>
      <c r="I50" s="312"/>
      <c r="J50" s="74"/>
      <c r="K50" s="74"/>
      <c r="L50" s="74"/>
      <c r="M50" s="74"/>
      <c r="N50" s="74"/>
      <c r="O50" s="74"/>
      <c r="P50" s="74"/>
    </row>
    <row r="51" spans="1:16" s="123" customFormat="1" ht="15" customHeight="1">
      <c r="A51" s="310" t="s">
        <v>89</v>
      </c>
      <c r="B51" s="311"/>
      <c r="C51" s="311"/>
      <c r="D51" s="311"/>
      <c r="E51" s="311"/>
      <c r="F51" s="311"/>
      <c r="G51" s="311"/>
      <c r="H51" s="311"/>
      <c r="I51" s="312"/>
      <c r="J51" s="74"/>
      <c r="K51" s="74"/>
      <c r="L51" s="74"/>
      <c r="M51" s="74"/>
      <c r="N51" s="74"/>
      <c r="O51" s="74"/>
      <c r="P51" s="74"/>
    </row>
    <row r="52" spans="1:16" s="123" customFormat="1" ht="15" customHeight="1">
      <c r="A52" s="313" t="s">
        <v>107</v>
      </c>
      <c r="B52" s="314"/>
      <c r="C52" s="314"/>
      <c r="D52" s="314"/>
      <c r="E52" s="314"/>
      <c r="F52" s="314"/>
      <c r="G52" s="314"/>
      <c r="H52" s="314"/>
      <c r="I52" s="315"/>
      <c r="J52" s="74"/>
      <c r="K52" s="74"/>
      <c r="L52" s="74"/>
      <c r="M52" s="74"/>
      <c r="N52" s="74"/>
      <c r="O52" s="74"/>
      <c r="P52" s="74"/>
    </row>
    <row r="53" spans="1:16" s="123" customFormat="1" ht="15" customHeight="1">
      <c r="A53" s="313" t="s">
        <v>90</v>
      </c>
      <c r="B53" s="314"/>
      <c r="C53" s="314"/>
      <c r="D53" s="314"/>
      <c r="E53" s="314"/>
      <c r="F53" s="314"/>
      <c r="G53" s="314"/>
      <c r="H53" s="314"/>
      <c r="I53" s="315"/>
      <c r="J53" s="35"/>
      <c r="K53" s="74"/>
      <c r="L53" s="74"/>
      <c r="M53" s="74"/>
      <c r="N53" s="74"/>
      <c r="O53" s="74"/>
      <c r="P53" s="74"/>
    </row>
    <row r="54" spans="1:16" s="123" customFormat="1" ht="15" customHeight="1">
      <c r="A54" s="313" t="s">
        <v>91</v>
      </c>
      <c r="B54" s="314"/>
      <c r="C54" s="314"/>
      <c r="D54" s="314"/>
      <c r="E54" s="314"/>
      <c r="F54" s="314"/>
      <c r="G54" s="314"/>
      <c r="H54" s="314"/>
      <c r="I54" s="315"/>
      <c r="J54" s="74"/>
      <c r="K54" s="74"/>
      <c r="L54" s="74"/>
      <c r="M54" s="74"/>
      <c r="N54" s="74"/>
      <c r="O54" s="74"/>
      <c r="P54" s="74"/>
    </row>
    <row r="55" spans="1:16" s="123" customFormat="1" ht="15" customHeight="1">
      <c r="A55" s="310" t="s">
        <v>92</v>
      </c>
      <c r="B55" s="311"/>
      <c r="C55" s="311"/>
      <c r="D55" s="311"/>
      <c r="E55" s="311"/>
      <c r="F55" s="311"/>
      <c r="G55" s="311"/>
      <c r="H55" s="311"/>
      <c r="I55" s="312"/>
      <c r="J55" s="74"/>
      <c r="K55" s="74"/>
      <c r="L55" s="74"/>
      <c r="M55" s="74"/>
      <c r="N55" s="74"/>
      <c r="O55" s="74"/>
      <c r="P55" s="74"/>
    </row>
    <row r="56" spans="1:16" s="123" customFormat="1" ht="15" customHeight="1">
      <c r="A56" s="310" t="s">
        <v>93</v>
      </c>
      <c r="B56" s="311"/>
      <c r="C56" s="311"/>
      <c r="D56" s="311"/>
      <c r="E56" s="311"/>
      <c r="F56" s="311"/>
      <c r="G56" s="311"/>
      <c r="H56" s="311"/>
      <c r="I56" s="312"/>
      <c r="J56" s="74"/>
      <c r="K56" s="74"/>
      <c r="L56" s="74"/>
      <c r="M56" s="74"/>
      <c r="N56" s="74"/>
      <c r="O56" s="74"/>
      <c r="P56" s="74"/>
    </row>
    <row r="57" spans="1:16" s="123" customFormat="1" ht="15" customHeight="1">
      <c r="A57" s="310" t="s">
        <v>94</v>
      </c>
      <c r="B57" s="311"/>
      <c r="C57" s="311"/>
      <c r="D57" s="311"/>
      <c r="E57" s="311"/>
      <c r="F57" s="311"/>
      <c r="G57" s="311"/>
      <c r="H57" s="311"/>
      <c r="I57" s="312"/>
      <c r="J57" s="74"/>
      <c r="K57" s="74"/>
      <c r="L57" s="74"/>
      <c r="M57" s="74"/>
      <c r="N57" s="74"/>
      <c r="O57" s="74"/>
      <c r="P57" s="74"/>
    </row>
    <row r="58" spans="1:16" s="123" customFormat="1" ht="15" customHeight="1">
      <c r="A58" s="313" t="s">
        <v>95</v>
      </c>
      <c r="B58" s="314"/>
      <c r="C58" s="314"/>
      <c r="D58" s="314"/>
      <c r="E58" s="314"/>
      <c r="F58" s="314"/>
      <c r="G58" s="314"/>
      <c r="H58" s="314"/>
      <c r="I58" s="315"/>
      <c r="J58" s="74"/>
      <c r="K58" s="74"/>
      <c r="L58" s="74"/>
      <c r="M58" s="74"/>
      <c r="N58" s="74"/>
      <c r="O58" s="74"/>
      <c r="P58" s="74"/>
    </row>
    <row r="59" spans="1:16" s="1" customFormat="1" ht="15" customHeight="1">
      <c r="A59" s="131"/>
      <c r="B59" s="36"/>
      <c r="C59" s="36"/>
      <c r="D59" s="36"/>
      <c r="E59" s="36"/>
      <c r="F59" s="36"/>
      <c r="G59" s="36"/>
      <c r="H59" s="36"/>
      <c r="I59" s="38"/>
      <c r="J59" s="36"/>
      <c r="K59" s="36"/>
      <c r="L59" s="36"/>
      <c r="M59" s="36"/>
      <c r="N59" s="36"/>
      <c r="O59" s="36"/>
      <c r="P59" s="36"/>
    </row>
    <row r="60" spans="1:16" s="1" customFormat="1" ht="15" customHeight="1">
      <c r="A60" s="131"/>
      <c r="B60" s="36"/>
      <c r="C60" s="36"/>
      <c r="D60" s="36"/>
      <c r="E60" s="36"/>
      <c r="F60" s="36"/>
      <c r="G60" s="36"/>
      <c r="H60" s="36"/>
      <c r="I60" s="38"/>
      <c r="J60" s="36"/>
      <c r="K60" s="36"/>
      <c r="L60" s="36"/>
      <c r="M60" s="36"/>
      <c r="N60" s="36"/>
      <c r="O60" s="36"/>
      <c r="P60" s="36"/>
    </row>
    <row r="61" spans="1:16" s="1" customFormat="1" ht="15" customHeight="1">
      <c r="A61" s="131"/>
      <c r="B61" s="36"/>
      <c r="C61" s="36"/>
      <c r="D61" s="36"/>
      <c r="E61" s="36"/>
      <c r="F61" s="132" t="s">
        <v>28</v>
      </c>
      <c r="G61" s="132"/>
      <c r="H61" s="132"/>
      <c r="I61" s="38"/>
      <c r="J61" s="36"/>
      <c r="K61" s="36"/>
      <c r="L61" s="36"/>
      <c r="M61" s="36"/>
      <c r="N61" s="36"/>
      <c r="O61" s="36"/>
      <c r="P61" s="36"/>
    </row>
    <row r="62" spans="1:16" s="1" customFormat="1" ht="15" customHeight="1">
      <c r="A62" s="133"/>
      <c r="B62" s="31"/>
      <c r="C62" s="31"/>
      <c r="D62" s="31"/>
      <c r="E62" s="31"/>
      <c r="F62" s="31"/>
      <c r="G62" s="31"/>
      <c r="H62" s="31"/>
      <c r="I62" s="37"/>
      <c r="J62" s="31"/>
      <c r="K62" s="36"/>
      <c r="L62" s="36"/>
      <c r="M62" s="36"/>
      <c r="N62" s="36"/>
      <c r="O62" s="36"/>
      <c r="P62" s="36"/>
    </row>
    <row r="63" spans="1:16" s="1" customFormat="1" ht="15" customHeight="1">
      <c r="A63" s="133"/>
      <c r="B63" s="31"/>
      <c r="C63" s="31"/>
      <c r="D63" s="31"/>
      <c r="E63" s="31"/>
      <c r="F63" s="31"/>
      <c r="G63" s="31"/>
      <c r="H63" s="31"/>
      <c r="I63" s="37"/>
      <c r="J63" s="31"/>
      <c r="K63" s="36"/>
      <c r="L63" s="36"/>
      <c r="M63" s="36"/>
      <c r="N63" s="36"/>
      <c r="O63" s="36"/>
      <c r="P63" s="36"/>
    </row>
    <row r="64" spans="1:16" s="1" customFormat="1" ht="15" customHeight="1">
      <c r="A64" s="133"/>
      <c r="B64" s="31"/>
      <c r="C64" s="31"/>
      <c r="D64" s="31"/>
      <c r="E64" s="31"/>
      <c r="F64" s="99" t="s">
        <v>62</v>
      </c>
      <c r="G64" s="99"/>
      <c r="H64" s="99"/>
      <c r="I64" s="37"/>
      <c r="J64" s="31"/>
      <c r="K64" s="36"/>
      <c r="L64" s="36"/>
      <c r="M64" s="36"/>
      <c r="N64" s="36"/>
      <c r="O64" s="36"/>
      <c r="P64" s="36"/>
    </row>
    <row r="65" spans="1:16" s="1" customFormat="1" ht="15" customHeight="1">
      <c r="A65" s="30"/>
      <c r="B65" s="31"/>
      <c r="C65" s="31"/>
      <c r="D65" s="31"/>
      <c r="E65" s="31"/>
      <c r="F65" s="31"/>
      <c r="G65" s="31"/>
      <c r="H65" s="31"/>
      <c r="I65" s="37"/>
      <c r="J65" s="36"/>
      <c r="K65" s="36"/>
      <c r="L65" s="36"/>
      <c r="M65" s="36"/>
      <c r="N65" s="36"/>
      <c r="O65" s="36"/>
      <c r="P65" s="36"/>
    </row>
    <row r="66" spans="1:16" s="1" customFormat="1" ht="15" customHeight="1">
      <c r="A66" s="133"/>
      <c r="B66" s="31"/>
      <c r="C66" s="31"/>
      <c r="D66" s="31"/>
      <c r="E66" s="31"/>
      <c r="F66" s="31"/>
      <c r="G66" s="31"/>
      <c r="H66" s="31"/>
      <c r="I66" s="37"/>
      <c r="J66" s="31"/>
      <c r="K66" s="36"/>
      <c r="L66" s="36"/>
      <c r="M66" s="36"/>
      <c r="N66" s="36"/>
      <c r="O66" s="36"/>
      <c r="P66" s="36"/>
    </row>
    <row r="67" spans="1:16" s="1" customFormat="1" ht="20.100000000000001" customHeight="1">
      <c r="A67" s="92" t="s">
        <v>105</v>
      </c>
      <c r="B67" s="308" t="s">
        <v>87</v>
      </c>
      <c r="C67" s="308"/>
      <c r="D67" s="36"/>
      <c r="E67" s="104">
        <v>30</v>
      </c>
      <c r="F67" s="75" t="s">
        <v>104</v>
      </c>
      <c r="G67" s="308" t="s">
        <v>103</v>
      </c>
      <c r="H67" s="308"/>
      <c r="I67" s="38"/>
      <c r="J67" s="36"/>
      <c r="K67" s="36"/>
      <c r="L67" s="36"/>
      <c r="M67" s="36"/>
      <c r="N67" s="36"/>
      <c r="O67" s="36"/>
      <c r="P67" s="36"/>
    </row>
    <row r="68" spans="1:16" s="1" customFormat="1" ht="15" customHeight="1">
      <c r="A68" s="133"/>
      <c r="B68" s="31"/>
      <c r="C68" s="31"/>
      <c r="D68" s="31"/>
      <c r="E68" s="31"/>
      <c r="F68" s="31"/>
      <c r="G68" s="31"/>
      <c r="H68" s="31"/>
      <c r="I68" s="37"/>
      <c r="J68" s="31"/>
      <c r="K68" s="36"/>
      <c r="L68" s="36"/>
      <c r="M68" s="36"/>
      <c r="N68" s="36"/>
      <c r="O68" s="36"/>
      <c r="P68" s="36"/>
    </row>
    <row r="69" spans="1:16" s="1" customFormat="1" ht="15" customHeight="1" thickBot="1">
      <c r="A69" s="134"/>
      <c r="B69" s="135"/>
      <c r="C69" s="135"/>
      <c r="D69" s="135"/>
      <c r="E69" s="135"/>
      <c r="F69" s="135"/>
      <c r="G69" s="135"/>
      <c r="H69" s="135"/>
      <c r="I69" s="136"/>
      <c r="J69" s="36"/>
      <c r="K69" s="36"/>
      <c r="L69" s="36"/>
      <c r="M69" s="36"/>
      <c r="N69" s="36"/>
      <c r="O69" s="36"/>
      <c r="P69" s="36"/>
    </row>
    <row r="70" spans="1:16" s="1" customFormat="1" ht="15" customHeight="1" thickTop="1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</row>
    <row r="71" spans="1:16" s="1" customFormat="1" ht="12" customHeight="1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</row>
    <row r="72" spans="1:16" s="1" customFormat="1" ht="12" customHeight="1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</row>
    <row r="73" spans="1:16" s="1" customFormat="1" ht="12" customHeight="1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</row>
    <row r="74" spans="1:16" s="1" customFormat="1" ht="12" customHeight="1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</row>
    <row r="75" spans="1:16" s="1" customFormat="1" ht="12" customHeight="1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</row>
    <row r="76" spans="1:16" s="1" customFormat="1" ht="12" customHeight="1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</row>
    <row r="77" spans="1:16" s="1" customFormat="1" ht="12" customHeight="1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</row>
    <row r="78" spans="1:16" s="1" customFormat="1" ht="12" customHeight="1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</row>
    <row r="79" spans="1:16" s="1" customFormat="1" ht="12" customHeight="1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</row>
    <row r="80" spans="1:16" s="1" customFormat="1" ht="12" customHeight="1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</row>
    <row r="81" spans="1:16" s="1" customFormat="1" ht="12" customHeight="1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</row>
    <row r="82" spans="1:16" s="1" customFormat="1" ht="9" customHeight="1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</row>
    <row r="83" spans="1:16" s="1" customFormat="1" ht="12.75" customHeight="1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</row>
    <row r="84" spans="1:16" s="1" customFormat="1" ht="16.5" customHeight="1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</row>
    <row r="85" spans="1:16" s="1" customFormat="1" ht="12" customHeight="1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</row>
    <row r="86" spans="1:16" s="1" customFormat="1" ht="12" customHeight="1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</row>
    <row r="87" spans="1:16" s="1" customFormat="1" ht="12" customHeight="1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</row>
    <row r="88" spans="1:16" s="1" customFormat="1" ht="12.75" customHeight="1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</row>
    <row r="89" spans="1:16" ht="12" customHeight="1"/>
    <row r="90" spans="1:16" ht="12" customHeight="1"/>
    <row r="91" spans="1:16" ht="12" customHeight="1"/>
    <row r="92" spans="1:16" ht="9" customHeight="1"/>
    <row r="93" spans="1:16" ht="12" customHeight="1"/>
  </sheetData>
  <mergeCells count="24">
    <mergeCell ref="A1:I1"/>
    <mergeCell ref="A3:I3"/>
    <mergeCell ref="A47:I47"/>
    <mergeCell ref="A49:I49"/>
    <mergeCell ref="A2:I2"/>
    <mergeCell ref="F7:H7"/>
    <mergeCell ref="F8:H8"/>
    <mergeCell ref="F9:H9"/>
    <mergeCell ref="B31:F31"/>
    <mergeCell ref="B4:C4"/>
    <mergeCell ref="B5:C5"/>
    <mergeCell ref="B67:C67"/>
    <mergeCell ref="G67:H67"/>
    <mergeCell ref="A48:I48"/>
    <mergeCell ref="B46:H46"/>
    <mergeCell ref="A56:I56"/>
    <mergeCell ref="A57:I57"/>
    <mergeCell ref="A58:I58"/>
    <mergeCell ref="A50:I50"/>
    <mergeCell ref="A51:I51"/>
    <mergeCell ref="A52:I52"/>
    <mergeCell ref="A53:I53"/>
    <mergeCell ref="A54:I54"/>
    <mergeCell ref="A55:I55"/>
  </mergeCells>
  <printOptions horizontalCentered="1"/>
  <pageMargins left="0.25" right="0.25" top="0.5" bottom="0.25" header="0.5" footer="0.5"/>
  <pageSetup paperSize="5" scale="88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FD3BD-A208-4E7B-9287-2DF349812810}">
  <sheetPr transitionEvaluation="1">
    <pageSetUpPr fitToPage="1"/>
  </sheetPr>
  <dimension ref="A1:P92"/>
  <sheetViews>
    <sheetView defaultGridColor="0" view="pageBreakPreview" colorId="22" zoomScaleNormal="100" zoomScaleSheetLayoutView="100" workbookViewId="0">
      <selection activeCell="B4" sqref="B4:C4"/>
    </sheetView>
  </sheetViews>
  <sheetFormatPr defaultColWidth="9.77734375" defaultRowHeight="15"/>
  <cols>
    <col min="1" max="1" width="12.77734375" customWidth="1"/>
    <col min="2" max="2" width="10.77734375" customWidth="1"/>
    <col min="3" max="3" width="8.77734375" customWidth="1"/>
    <col min="4" max="9" width="10.77734375" customWidth="1"/>
  </cols>
  <sheetData>
    <row r="1" spans="1:9" s="1" customFormat="1" ht="15" customHeight="1" thickTop="1">
      <c r="A1" s="318"/>
      <c r="B1" s="319"/>
      <c r="C1" s="319"/>
      <c r="D1" s="319"/>
      <c r="E1" s="319"/>
      <c r="F1" s="319"/>
      <c r="G1" s="319"/>
      <c r="H1" s="319"/>
      <c r="I1" s="320"/>
    </row>
    <row r="2" spans="1:9" s="1" customFormat="1" ht="20.100000000000001" customHeight="1">
      <c r="A2" s="327" t="s">
        <v>79</v>
      </c>
      <c r="B2" s="328"/>
      <c r="C2" s="328"/>
      <c r="D2" s="328"/>
      <c r="E2" s="328"/>
      <c r="F2" s="328"/>
      <c r="G2" s="328"/>
      <c r="H2" s="328"/>
      <c r="I2" s="329"/>
    </row>
    <row r="3" spans="1:9" s="1" customFormat="1" ht="15" customHeight="1">
      <c r="A3" s="321"/>
      <c r="B3" s="322"/>
      <c r="C3" s="322"/>
      <c r="D3" s="322"/>
      <c r="E3" s="322"/>
      <c r="F3" s="322"/>
      <c r="G3" s="322"/>
      <c r="H3" s="322"/>
      <c r="I3" s="323"/>
    </row>
    <row r="4" spans="1:9" s="1" customFormat="1" ht="15" customHeight="1">
      <c r="A4" s="32" t="s">
        <v>115</v>
      </c>
      <c r="B4" s="340" t="str">
        <f>'100 Series '!B4</f>
        <v>Merkley Oaks</v>
      </c>
      <c r="C4" s="340"/>
      <c r="D4" s="35"/>
      <c r="E4" s="33"/>
      <c r="F4" s="93" t="s">
        <v>0</v>
      </c>
      <c r="G4" s="195">
        <f>'100 Series '!G4</f>
        <v>45748</v>
      </c>
      <c r="H4" s="205"/>
      <c r="I4" s="98"/>
    </row>
    <row r="5" spans="1:9" s="1" customFormat="1" ht="15" customHeight="1">
      <c r="A5" s="32" t="s">
        <v>116</v>
      </c>
      <c r="B5" s="307" t="s">
        <v>32</v>
      </c>
      <c r="C5" s="307"/>
      <c r="D5" s="74"/>
      <c r="E5" s="31"/>
      <c r="F5" s="93" t="s">
        <v>2</v>
      </c>
      <c r="G5" s="246" t="str">
        <f>'100 Series '!G5</f>
        <v>XXX - XXX</v>
      </c>
      <c r="H5" s="205"/>
      <c r="I5" s="98"/>
    </row>
    <row r="6" spans="1:9" s="1" customFormat="1" ht="15" customHeight="1">
      <c r="A6" s="32"/>
      <c r="B6" s="35" t="s">
        <v>1</v>
      </c>
      <c r="C6" s="35"/>
      <c r="D6" s="74"/>
      <c r="E6" s="31"/>
      <c r="F6" s="94"/>
      <c r="G6" s="205"/>
      <c r="H6" s="74"/>
      <c r="I6" s="38"/>
    </row>
    <row r="7" spans="1:9" s="1" customFormat="1" ht="15" customHeight="1">
      <c r="A7" s="32" t="s">
        <v>117</v>
      </c>
      <c r="B7" s="192" t="str">
        <f>'100 Series '!B7</f>
        <v xml:space="preserve">T. B. A. </v>
      </c>
      <c r="C7" s="35"/>
      <c r="D7" s="35"/>
      <c r="E7" s="91"/>
      <c r="F7" s="340" t="str">
        <f>'100 Series '!F7</f>
        <v>CONTRACT PERIOD :</v>
      </c>
      <c r="G7" s="340"/>
      <c r="H7" s="340"/>
      <c r="I7" s="34"/>
    </row>
    <row r="8" spans="1:9" s="1" customFormat="1" ht="15" customHeight="1">
      <c r="A8" s="32"/>
      <c r="B8" s="263"/>
      <c r="C8" s="35"/>
      <c r="D8" s="35"/>
      <c r="E8" s="95"/>
      <c r="F8" s="340" t="str">
        <f>'100 Series '!F8</f>
        <v>April 1, 2025 to March 31, 2026</v>
      </c>
      <c r="G8" s="340"/>
      <c r="H8" s="340"/>
      <c r="I8" s="38"/>
    </row>
    <row r="9" spans="1:9" s="1" customFormat="1" ht="15" customHeight="1">
      <c r="A9" s="32" t="s">
        <v>118</v>
      </c>
      <c r="B9" s="193" t="str">
        <f>'100 Series '!B9</f>
        <v>A - 9</v>
      </c>
      <c r="C9" s="36"/>
      <c r="D9" s="36"/>
      <c r="E9" s="36"/>
      <c r="F9" s="309"/>
      <c r="G9" s="309"/>
      <c r="H9" s="309"/>
      <c r="I9" s="34"/>
    </row>
    <row r="10" spans="1:9" s="1" customFormat="1" ht="15" customHeight="1" thickBot="1">
      <c r="A10" s="30"/>
      <c r="B10" s="96"/>
      <c r="C10" s="31"/>
      <c r="D10" s="36"/>
      <c r="E10" s="97"/>
      <c r="F10" s="97"/>
      <c r="G10" s="31"/>
      <c r="H10" s="31"/>
      <c r="I10" s="38"/>
    </row>
    <row r="11" spans="1:9" s="1" customFormat="1" ht="20.100000000000001" customHeight="1" thickTop="1" thickBot="1">
      <c r="A11" s="39"/>
      <c r="B11" s="40" t="s">
        <v>1</v>
      </c>
      <c r="C11" s="41" t="s">
        <v>1</v>
      </c>
      <c r="D11" s="41" t="s">
        <v>1</v>
      </c>
      <c r="E11" s="41" t="s">
        <v>1</v>
      </c>
      <c r="F11" s="42" t="s">
        <v>1</v>
      </c>
      <c r="G11" s="100" t="s">
        <v>4</v>
      </c>
      <c r="H11" s="101" t="s">
        <v>25</v>
      </c>
      <c r="I11" s="102" t="s">
        <v>5</v>
      </c>
    </row>
    <row r="12" spans="1:9" s="1" customFormat="1" ht="15" customHeight="1" thickTop="1">
      <c r="A12" s="69" t="s">
        <v>6</v>
      </c>
      <c r="B12" s="4" t="s">
        <v>11</v>
      </c>
      <c r="C12" s="5" t="s">
        <v>12</v>
      </c>
      <c r="D12" s="2" t="s">
        <v>29</v>
      </c>
      <c r="E12" s="2" t="s">
        <v>15</v>
      </c>
      <c r="F12" s="3" t="s">
        <v>82</v>
      </c>
      <c r="G12" s="120"/>
      <c r="H12" s="121"/>
      <c r="I12" s="8"/>
    </row>
    <row r="13" spans="1:9" s="1" customFormat="1" ht="15" customHeight="1">
      <c r="A13" s="70" t="s">
        <v>1</v>
      </c>
      <c r="B13" s="10" t="s">
        <v>13</v>
      </c>
      <c r="C13" s="11" t="s">
        <v>14</v>
      </c>
      <c r="D13" s="12" t="s">
        <v>30</v>
      </c>
      <c r="E13" s="12" t="s">
        <v>81</v>
      </c>
      <c r="F13" s="13" t="s">
        <v>102</v>
      </c>
      <c r="G13" s="124"/>
      <c r="H13" s="125"/>
      <c r="I13" s="16"/>
    </row>
    <row r="14" spans="1:9" s="1" customFormat="1" ht="15" customHeight="1">
      <c r="A14" s="68" t="s">
        <v>7</v>
      </c>
      <c r="B14" s="4">
        <v>230</v>
      </c>
      <c r="C14" s="17">
        <v>232</v>
      </c>
      <c r="D14" s="17">
        <v>230</v>
      </c>
      <c r="E14" s="17">
        <v>230</v>
      </c>
      <c r="F14" s="13"/>
      <c r="G14" s="124"/>
      <c r="H14" s="103">
        <v>0.13</v>
      </c>
      <c r="I14" s="16"/>
    </row>
    <row r="15" spans="1:9" s="1" customFormat="1" ht="15" customHeight="1" thickBot="1">
      <c r="A15" s="18" t="s">
        <v>1</v>
      </c>
      <c r="B15" s="19">
        <v>1</v>
      </c>
      <c r="C15" s="19">
        <v>1</v>
      </c>
      <c r="D15" s="19">
        <v>1</v>
      </c>
      <c r="E15" s="19">
        <v>1</v>
      </c>
      <c r="F15" s="20" t="s">
        <v>1</v>
      </c>
      <c r="G15" s="128"/>
      <c r="H15" s="129"/>
      <c r="I15" s="23"/>
    </row>
    <row r="16" spans="1:9" s="1" customFormat="1" ht="20.100000000000001" customHeight="1" thickTop="1" thickBot="1">
      <c r="A16" s="24" t="s">
        <v>8</v>
      </c>
      <c r="B16" s="25" t="s">
        <v>47</v>
      </c>
      <c r="C16" s="26"/>
      <c r="D16" s="26"/>
      <c r="E16" s="26"/>
      <c r="F16" s="27"/>
      <c r="G16" s="28"/>
      <c r="H16" s="27"/>
      <c r="I16" s="29"/>
    </row>
    <row r="17" spans="1:10" s="1" customFormat="1" ht="15" customHeight="1" thickTop="1">
      <c r="A17" s="224" t="s">
        <v>1</v>
      </c>
      <c r="B17" s="225"/>
      <c r="C17" s="225"/>
      <c r="D17" s="225" t="s">
        <v>1</v>
      </c>
      <c r="E17" s="225" t="s">
        <v>1</v>
      </c>
      <c r="F17" s="226" t="s">
        <v>1</v>
      </c>
      <c r="G17" s="227" t="s">
        <v>1</v>
      </c>
      <c r="H17" s="228" t="s">
        <v>1</v>
      </c>
      <c r="I17" s="229" t="s">
        <v>1</v>
      </c>
      <c r="J17" s="230"/>
    </row>
    <row r="18" spans="1:10" s="1" customFormat="1" ht="15" customHeight="1">
      <c r="A18" s="43">
        <v>1010</v>
      </c>
      <c r="B18" s="261">
        <v>0</v>
      </c>
      <c r="C18" s="44" t="s">
        <v>80</v>
      </c>
      <c r="D18" s="262">
        <v>0</v>
      </c>
      <c r="E18" s="262">
        <v>0</v>
      </c>
      <c r="F18" s="45" t="s">
        <v>26</v>
      </c>
      <c r="G18" s="190">
        <f>B18+D18+E18</f>
        <v>0</v>
      </c>
      <c r="H18" s="198">
        <f>G18*H$14</f>
        <v>0</v>
      </c>
      <c r="I18" s="199">
        <f>+G18+H18</f>
        <v>0</v>
      </c>
      <c r="J18" s="230"/>
    </row>
    <row r="19" spans="1:10" s="1" customFormat="1" ht="15" customHeight="1">
      <c r="A19" s="43"/>
      <c r="B19" s="59"/>
      <c r="C19" s="44"/>
      <c r="D19" s="59"/>
      <c r="E19" s="59"/>
      <c r="F19" s="45"/>
      <c r="G19" s="108"/>
      <c r="H19" s="109"/>
      <c r="I19" s="106"/>
      <c r="J19" s="230"/>
    </row>
    <row r="20" spans="1:10" s="1" customFormat="1" ht="15" customHeight="1">
      <c r="A20" s="43">
        <v>1015</v>
      </c>
      <c r="B20" s="261">
        <v>0</v>
      </c>
      <c r="C20" s="44" t="s">
        <v>80</v>
      </c>
      <c r="D20" s="262">
        <v>0</v>
      </c>
      <c r="E20" s="262">
        <v>0</v>
      </c>
      <c r="F20" s="45" t="s">
        <v>26</v>
      </c>
      <c r="G20" s="190">
        <f>B20+D20+E20</f>
        <v>0</v>
      </c>
      <c r="H20" s="198">
        <f>G20*H$14</f>
        <v>0</v>
      </c>
      <c r="I20" s="199">
        <f>+G20+H20</f>
        <v>0</v>
      </c>
      <c r="J20" s="230"/>
    </row>
    <row r="21" spans="1:10" s="1" customFormat="1" ht="15" customHeight="1">
      <c r="A21" s="43"/>
      <c r="B21" s="59"/>
      <c r="C21" s="44"/>
      <c r="D21" s="59"/>
      <c r="E21" s="59"/>
      <c r="F21" s="45"/>
      <c r="G21" s="108"/>
      <c r="H21" s="109"/>
      <c r="I21" s="106"/>
      <c r="J21" s="230"/>
    </row>
    <row r="22" spans="1:10" s="1" customFormat="1" ht="15" customHeight="1">
      <c r="A22" s="43">
        <v>1016</v>
      </c>
      <c r="B22" s="261">
        <v>0</v>
      </c>
      <c r="C22" s="44" t="s">
        <v>80</v>
      </c>
      <c r="D22" s="262">
        <v>0</v>
      </c>
      <c r="E22" s="262">
        <v>0</v>
      </c>
      <c r="F22" s="45" t="s">
        <v>26</v>
      </c>
      <c r="G22" s="190">
        <f>B22+D22+E22</f>
        <v>0</v>
      </c>
      <c r="H22" s="198">
        <f>G22*H$14</f>
        <v>0</v>
      </c>
      <c r="I22" s="199">
        <f>+G22+H22</f>
        <v>0</v>
      </c>
      <c r="J22" s="230"/>
    </row>
    <row r="23" spans="1:10" s="1" customFormat="1" ht="15" customHeight="1">
      <c r="A23" s="43"/>
      <c r="B23" s="59"/>
      <c r="C23" s="44"/>
      <c r="D23" s="59"/>
      <c r="E23" s="59"/>
      <c r="F23" s="45"/>
      <c r="G23" s="108"/>
      <c r="H23" s="109"/>
      <c r="I23" s="106"/>
      <c r="J23" s="230"/>
    </row>
    <row r="24" spans="1:10" s="1" customFormat="1" ht="15" customHeight="1">
      <c r="A24" s="43">
        <v>1020</v>
      </c>
      <c r="B24" s="261">
        <v>0</v>
      </c>
      <c r="C24" s="44" t="s">
        <v>80</v>
      </c>
      <c r="D24" s="262">
        <v>0</v>
      </c>
      <c r="E24" s="262">
        <v>0</v>
      </c>
      <c r="F24" s="45" t="s">
        <v>26</v>
      </c>
      <c r="G24" s="190">
        <f>B24+D24+E24</f>
        <v>0</v>
      </c>
      <c r="H24" s="198">
        <f>G24*H$14</f>
        <v>0</v>
      </c>
      <c r="I24" s="199">
        <f>+G24+H24</f>
        <v>0</v>
      </c>
      <c r="J24" s="230"/>
    </row>
    <row r="25" spans="1:10" s="1" customFormat="1" ht="15" customHeight="1">
      <c r="A25" s="43"/>
      <c r="B25" s="59"/>
      <c r="C25" s="44"/>
      <c r="D25" s="59"/>
      <c r="E25" s="59"/>
      <c r="F25" s="45"/>
      <c r="G25" s="108"/>
      <c r="H25" s="109"/>
      <c r="I25" s="106"/>
      <c r="J25" s="230"/>
    </row>
    <row r="26" spans="1:10" s="1" customFormat="1" ht="15" customHeight="1">
      <c r="A26" s="43">
        <v>1026</v>
      </c>
      <c r="B26" s="261">
        <v>0</v>
      </c>
      <c r="C26" s="44" t="s">
        <v>80</v>
      </c>
      <c r="D26" s="262">
        <v>0</v>
      </c>
      <c r="E26" s="262">
        <v>0</v>
      </c>
      <c r="F26" s="45" t="s">
        <v>26</v>
      </c>
      <c r="G26" s="190">
        <f>B26+D26+E26</f>
        <v>0</v>
      </c>
      <c r="H26" s="198">
        <f>G26*H$14</f>
        <v>0</v>
      </c>
      <c r="I26" s="199">
        <f>+G26+H26</f>
        <v>0</v>
      </c>
      <c r="J26" s="230"/>
    </row>
    <row r="27" spans="1:10" s="1" customFormat="1" ht="15" customHeight="1">
      <c r="A27" s="43"/>
      <c r="B27" s="59"/>
      <c r="C27" s="44"/>
      <c r="D27" s="59"/>
      <c r="E27" s="59"/>
      <c r="F27" s="45"/>
      <c r="G27" s="108"/>
      <c r="H27" s="109"/>
      <c r="I27" s="106"/>
      <c r="J27" s="230"/>
    </row>
    <row r="28" spans="1:10" s="1" customFormat="1" ht="15" customHeight="1">
      <c r="A28" s="46">
        <v>1030</v>
      </c>
      <c r="B28" s="261">
        <v>0</v>
      </c>
      <c r="C28" s="44" t="s">
        <v>80</v>
      </c>
      <c r="D28" s="59" t="s">
        <v>100</v>
      </c>
      <c r="E28" s="59">
        <v>0</v>
      </c>
      <c r="F28" s="45" t="s">
        <v>84</v>
      </c>
      <c r="G28" s="190">
        <f>B28+D28+E28</f>
        <v>0</v>
      </c>
      <c r="H28" s="198">
        <f>G28*H$14</f>
        <v>0</v>
      </c>
      <c r="I28" s="264">
        <f>+G28+H28</f>
        <v>0</v>
      </c>
      <c r="J28" s="230"/>
    </row>
    <row r="29" spans="1:10" s="1" customFormat="1" ht="15" customHeight="1">
      <c r="A29" s="63"/>
      <c r="B29" s="64"/>
      <c r="C29" s="64"/>
      <c r="D29" s="65"/>
      <c r="E29" s="65"/>
      <c r="F29" s="66"/>
      <c r="G29" s="110"/>
      <c r="H29" s="111"/>
      <c r="I29" s="89"/>
      <c r="J29" s="230"/>
    </row>
    <row r="30" spans="1:10" s="1" customFormat="1" ht="15" customHeight="1">
      <c r="A30" s="47">
        <v>1035</v>
      </c>
      <c r="B30" s="261">
        <v>0</v>
      </c>
      <c r="C30" s="44" t="s">
        <v>80</v>
      </c>
      <c r="D30" s="262">
        <v>0</v>
      </c>
      <c r="E30" s="262">
        <v>0</v>
      </c>
      <c r="F30" s="45" t="s">
        <v>26</v>
      </c>
      <c r="G30" s="190">
        <f>B30+D30+E30</f>
        <v>0</v>
      </c>
      <c r="H30" s="198">
        <f>G30*H$14</f>
        <v>0</v>
      </c>
      <c r="I30" s="199">
        <f>+G30+H30</f>
        <v>0</v>
      </c>
      <c r="J30" s="230"/>
    </row>
    <row r="31" spans="1:10" s="1" customFormat="1" ht="15" customHeight="1">
      <c r="A31" s="43"/>
      <c r="B31" s="44"/>
      <c r="C31" s="44"/>
      <c r="D31" s="44"/>
      <c r="E31" s="44"/>
      <c r="F31" s="48"/>
      <c r="G31" s="112"/>
      <c r="H31" s="109"/>
      <c r="I31" s="106"/>
      <c r="J31" s="230"/>
    </row>
    <row r="32" spans="1:10" s="1" customFormat="1" ht="15" customHeight="1">
      <c r="A32" s="47">
        <v>1046</v>
      </c>
      <c r="B32" s="261">
        <v>0</v>
      </c>
      <c r="C32" s="44" t="s">
        <v>80</v>
      </c>
      <c r="D32" s="262">
        <v>0</v>
      </c>
      <c r="E32" s="262">
        <v>0</v>
      </c>
      <c r="F32" s="45" t="s">
        <v>26</v>
      </c>
      <c r="G32" s="190">
        <f>B32+D32+E32</f>
        <v>0</v>
      </c>
      <c r="H32" s="198">
        <f>G32*H$14</f>
        <v>0</v>
      </c>
      <c r="I32" s="199">
        <f>+G32+H32</f>
        <v>0</v>
      </c>
      <c r="J32" s="230"/>
    </row>
    <row r="33" spans="1:16" s="1" customFormat="1" ht="15" customHeight="1">
      <c r="A33" s="43"/>
      <c r="B33" s="44"/>
      <c r="C33" s="44"/>
      <c r="D33" s="44"/>
      <c r="E33" s="44"/>
      <c r="F33" s="48"/>
      <c r="G33" s="112"/>
      <c r="H33" s="109"/>
      <c r="I33" s="106"/>
      <c r="J33" s="230"/>
    </row>
    <row r="34" spans="1:16" s="1" customFormat="1" ht="15" customHeight="1">
      <c r="A34" s="47">
        <v>1050</v>
      </c>
      <c r="B34" s="261">
        <v>0</v>
      </c>
      <c r="C34" s="44" t="s">
        <v>80</v>
      </c>
      <c r="D34" s="262">
        <v>0</v>
      </c>
      <c r="E34" s="262">
        <v>0</v>
      </c>
      <c r="F34" s="45" t="s">
        <v>26</v>
      </c>
      <c r="G34" s="190">
        <f>B34+D34+E34</f>
        <v>0</v>
      </c>
      <c r="H34" s="198">
        <f>G34*H$14</f>
        <v>0</v>
      </c>
      <c r="I34" s="199">
        <f>+G34+H34</f>
        <v>0</v>
      </c>
      <c r="J34" s="230"/>
    </row>
    <row r="35" spans="1:16" s="1" customFormat="1" ht="15" customHeight="1">
      <c r="A35" s="43"/>
      <c r="B35" s="44"/>
      <c r="C35" s="44"/>
      <c r="D35" s="44"/>
      <c r="E35" s="44"/>
      <c r="F35" s="48"/>
      <c r="G35" s="112"/>
      <c r="H35" s="109"/>
      <c r="I35" s="106"/>
      <c r="J35" s="230"/>
    </row>
    <row r="36" spans="1:16" s="1" customFormat="1" ht="15" customHeight="1">
      <c r="A36" s="47">
        <v>1086</v>
      </c>
      <c r="B36" s="261">
        <v>0</v>
      </c>
      <c r="C36" s="44" t="s">
        <v>80</v>
      </c>
      <c r="D36" s="262">
        <v>0</v>
      </c>
      <c r="E36" s="262">
        <v>0</v>
      </c>
      <c r="F36" s="45" t="s">
        <v>26</v>
      </c>
      <c r="G36" s="190">
        <f>B36+D36+E36</f>
        <v>0</v>
      </c>
      <c r="H36" s="198">
        <f>G36*H$14</f>
        <v>0</v>
      </c>
      <c r="I36" s="199">
        <f>+G36+H36</f>
        <v>0</v>
      </c>
      <c r="J36" s="230"/>
    </row>
    <row r="37" spans="1:16" s="1" customFormat="1" ht="15" customHeight="1" thickBot="1">
      <c r="A37" s="43"/>
      <c r="B37" s="44"/>
      <c r="C37" s="44"/>
      <c r="D37" s="44"/>
      <c r="E37" s="44"/>
      <c r="F37" s="48"/>
      <c r="G37" s="112"/>
      <c r="H37" s="109"/>
      <c r="I37" s="106"/>
    </row>
    <row r="38" spans="1:16" s="1" customFormat="1" ht="20.100000000000001" customHeight="1" thickTop="1" thickBot="1">
      <c r="A38" s="347" t="s">
        <v>39</v>
      </c>
      <c r="B38" s="335"/>
      <c r="C38" s="335"/>
      <c r="D38" s="335"/>
      <c r="E38" s="335"/>
      <c r="F38" s="335"/>
      <c r="G38" s="335"/>
      <c r="H38" s="335"/>
      <c r="I38" s="336"/>
    </row>
    <row r="39" spans="1:16" s="1" customFormat="1" ht="15" customHeight="1" thickTop="1">
      <c r="A39" s="43"/>
      <c r="B39" s="44"/>
      <c r="C39" s="44"/>
      <c r="D39" s="44"/>
      <c r="E39" s="44"/>
      <c r="F39" s="48"/>
      <c r="G39" s="112"/>
      <c r="H39" s="109"/>
      <c r="I39" s="106"/>
    </row>
    <row r="40" spans="1:16" s="1" customFormat="1" ht="20.100000000000001" customHeight="1">
      <c r="A40" s="348" t="s">
        <v>98</v>
      </c>
      <c r="B40" s="349"/>
      <c r="C40" s="349"/>
      <c r="D40" s="349"/>
      <c r="E40" s="349"/>
      <c r="F40" s="350"/>
      <c r="G40" s="231"/>
      <c r="H40" s="232"/>
      <c r="I40" s="233"/>
      <c r="J40" s="230"/>
    </row>
    <row r="41" spans="1:16" s="1" customFormat="1" ht="15" customHeight="1">
      <c r="A41" s="43">
        <v>1020</v>
      </c>
      <c r="B41" s="261">
        <v>0</v>
      </c>
      <c r="C41" s="44" t="s">
        <v>80</v>
      </c>
      <c r="D41" s="262">
        <v>0</v>
      </c>
      <c r="E41" s="262">
        <v>0</v>
      </c>
      <c r="F41" s="45" t="s">
        <v>18</v>
      </c>
      <c r="G41" s="190">
        <f>B41+D41+E41</f>
        <v>0</v>
      </c>
      <c r="H41" s="198">
        <f>G41*H$14</f>
        <v>0</v>
      </c>
      <c r="I41" s="199">
        <f>+G41+H41</f>
        <v>0</v>
      </c>
      <c r="J41" s="230"/>
    </row>
    <row r="42" spans="1:16" s="1" customFormat="1" ht="15" customHeight="1">
      <c r="A42" s="43"/>
      <c r="B42" s="44"/>
      <c r="C42" s="44"/>
      <c r="D42" s="44"/>
      <c r="E42" s="44"/>
      <c r="F42" s="48"/>
      <c r="G42" s="112"/>
      <c r="H42" s="109"/>
      <c r="I42" s="106"/>
      <c r="J42" s="230"/>
    </row>
    <row r="43" spans="1:16" s="1" customFormat="1" ht="15" customHeight="1">
      <c r="A43" s="234"/>
      <c r="B43" s="235"/>
      <c r="C43" s="235"/>
      <c r="D43" s="235"/>
      <c r="E43" s="235"/>
      <c r="F43" s="48"/>
      <c r="G43" s="231"/>
      <c r="H43" s="232"/>
      <c r="I43" s="233"/>
      <c r="J43" s="230"/>
    </row>
    <row r="44" spans="1:16" s="1" customFormat="1" ht="20.100000000000001" customHeight="1">
      <c r="A44" s="348" t="s">
        <v>99</v>
      </c>
      <c r="B44" s="349"/>
      <c r="C44" s="349"/>
      <c r="D44" s="349"/>
      <c r="E44" s="349"/>
      <c r="F44" s="350"/>
      <c r="G44" s="231"/>
      <c r="H44" s="232"/>
      <c r="I44" s="233"/>
      <c r="J44" s="230"/>
    </row>
    <row r="45" spans="1:16" s="1" customFormat="1" ht="15" customHeight="1">
      <c r="A45" s="43">
        <v>1050</v>
      </c>
      <c r="B45" s="261">
        <v>0</v>
      </c>
      <c r="C45" s="44" t="s">
        <v>80</v>
      </c>
      <c r="D45" s="262">
        <v>0</v>
      </c>
      <c r="E45" s="262">
        <v>0</v>
      </c>
      <c r="F45" s="45" t="s">
        <v>86</v>
      </c>
      <c r="G45" s="190">
        <f>B45+D45+E45</f>
        <v>0</v>
      </c>
      <c r="H45" s="198">
        <f>G45*H$14</f>
        <v>0</v>
      </c>
      <c r="I45" s="199">
        <f>+G45+H45</f>
        <v>0</v>
      </c>
      <c r="J45" s="230"/>
    </row>
    <row r="46" spans="1:16" s="1" customFormat="1" ht="15" customHeight="1">
      <c r="A46" s="234"/>
      <c r="B46" s="235"/>
      <c r="C46" s="235"/>
      <c r="D46" s="235"/>
      <c r="E46" s="235"/>
      <c r="F46" s="45" t="s">
        <v>85</v>
      </c>
      <c r="G46" s="231"/>
      <c r="H46" s="232"/>
      <c r="I46" s="233"/>
      <c r="J46" s="230"/>
    </row>
    <row r="47" spans="1:16" s="1" customFormat="1" ht="15" customHeight="1" thickBot="1">
      <c r="A47" s="236"/>
      <c r="B47" s="237"/>
      <c r="C47" s="237"/>
      <c r="D47" s="237"/>
      <c r="E47" s="237"/>
      <c r="F47" s="238"/>
      <c r="G47" s="239"/>
      <c r="H47" s="240"/>
      <c r="I47" s="241"/>
      <c r="J47" s="230"/>
    </row>
    <row r="48" spans="1:16" s="1" customFormat="1" ht="20.100000000000001" customHeight="1" thickTop="1" thickBot="1">
      <c r="A48" s="77" t="str">
        <f>'100 Series '!A$46</f>
        <v>SERVICE :</v>
      </c>
      <c r="B48" s="341" t="str">
        <f>'100 Series '!B$46</f>
        <v xml:space="preserve">     Hourly Rate for Repairs and Authorized Service Outside of Contractual Obligations</v>
      </c>
      <c r="C48" s="342"/>
      <c r="D48" s="342"/>
      <c r="E48" s="342"/>
      <c r="F48" s="342"/>
      <c r="G48" s="342"/>
      <c r="H48" s="343"/>
      <c r="I48" s="259" t="str">
        <f>'100 Series '!I$46</f>
        <v>$0.00 / Hr</v>
      </c>
      <c r="J48" s="36"/>
      <c r="K48" s="36"/>
      <c r="L48" s="36"/>
      <c r="M48" s="36"/>
      <c r="N48" s="36"/>
      <c r="O48" s="36"/>
      <c r="P48" s="36"/>
    </row>
    <row r="49" spans="1:10" s="1" customFormat="1" ht="15" customHeight="1" thickTop="1">
      <c r="A49" s="242"/>
      <c r="B49" s="243"/>
      <c r="C49" s="243"/>
      <c r="D49" s="243"/>
      <c r="E49" s="243"/>
      <c r="F49" s="243"/>
      <c r="G49" s="243"/>
      <c r="H49" s="243"/>
      <c r="I49" s="244" t="s">
        <v>1</v>
      </c>
      <c r="J49" s="230"/>
    </row>
    <row r="50" spans="1:10" s="1" customFormat="1" ht="20.100000000000001" customHeight="1">
      <c r="A50" s="351" t="s">
        <v>16</v>
      </c>
      <c r="B50" s="352"/>
      <c r="C50" s="352"/>
      <c r="D50" s="352"/>
      <c r="E50" s="352"/>
      <c r="F50" s="352"/>
      <c r="G50" s="352"/>
      <c r="H50" s="352"/>
      <c r="I50" s="353"/>
      <c r="J50" s="245"/>
    </row>
    <row r="51" spans="1:10" s="1" customFormat="1" ht="15" customHeight="1">
      <c r="A51" s="131"/>
      <c r="B51" s="36"/>
      <c r="C51" s="36"/>
      <c r="D51" s="36"/>
      <c r="E51" s="36"/>
      <c r="F51" s="36"/>
      <c r="G51" s="36"/>
      <c r="H51" s="36"/>
      <c r="I51" s="38"/>
    </row>
    <row r="52" spans="1:10" s="123" customFormat="1" ht="15" customHeight="1">
      <c r="A52" s="310" t="s">
        <v>106</v>
      </c>
      <c r="B52" s="311"/>
      <c r="C52" s="311"/>
      <c r="D52" s="311"/>
      <c r="E52" s="311"/>
      <c r="F52" s="311"/>
      <c r="G52" s="311"/>
      <c r="H52" s="311"/>
      <c r="I52" s="312"/>
    </row>
    <row r="53" spans="1:10" s="123" customFormat="1" ht="15" customHeight="1">
      <c r="A53" s="310" t="s">
        <v>89</v>
      </c>
      <c r="B53" s="311"/>
      <c r="C53" s="311"/>
      <c r="D53" s="311"/>
      <c r="E53" s="311"/>
      <c r="F53" s="311"/>
      <c r="G53" s="311"/>
      <c r="H53" s="311"/>
      <c r="I53" s="312"/>
    </row>
    <row r="54" spans="1:10" s="123" customFormat="1" ht="15" customHeight="1">
      <c r="A54" s="313" t="s">
        <v>107</v>
      </c>
      <c r="B54" s="314"/>
      <c r="C54" s="314"/>
      <c r="D54" s="314"/>
      <c r="E54" s="314"/>
      <c r="F54" s="314"/>
      <c r="G54" s="314"/>
      <c r="H54" s="314"/>
      <c r="I54" s="315"/>
    </row>
    <row r="55" spans="1:10" s="123" customFormat="1" ht="15" customHeight="1">
      <c r="A55" s="313" t="s">
        <v>90</v>
      </c>
      <c r="B55" s="314"/>
      <c r="C55" s="314"/>
      <c r="D55" s="314"/>
      <c r="E55" s="314"/>
      <c r="F55" s="314"/>
      <c r="G55" s="314"/>
      <c r="H55" s="314"/>
      <c r="I55" s="315"/>
      <c r="J55" s="137"/>
    </row>
    <row r="56" spans="1:10" s="123" customFormat="1" ht="15" customHeight="1">
      <c r="A56" s="313" t="s">
        <v>91</v>
      </c>
      <c r="B56" s="314"/>
      <c r="C56" s="314"/>
      <c r="D56" s="314"/>
      <c r="E56" s="314"/>
      <c r="F56" s="314"/>
      <c r="G56" s="314"/>
      <c r="H56" s="314"/>
      <c r="I56" s="315"/>
    </row>
    <row r="57" spans="1:10" s="123" customFormat="1" ht="15" customHeight="1">
      <c r="A57" s="310" t="s">
        <v>92</v>
      </c>
      <c r="B57" s="311"/>
      <c r="C57" s="311"/>
      <c r="D57" s="311"/>
      <c r="E57" s="311"/>
      <c r="F57" s="311"/>
      <c r="G57" s="311"/>
      <c r="H57" s="311"/>
      <c r="I57" s="312"/>
    </row>
    <row r="58" spans="1:10" s="123" customFormat="1" ht="15" customHeight="1">
      <c r="A58" s="310" t="s">
        <v>93</v>
      </c>
      <c r="B58" s="311"/>
      <c r="C58" s="311"/>
      <c r="D58" s="311"/>
      <c r="E58" s="311"/>
      <c r="F58" s="311"/>
      <c r="G58" s="311"/>
      <c r="H58" s="311"/>
      <c r="I58" s="312"/>
    </row>
    <row r="59" spans="1:10" s="123" customFormat="1" ht="15" customHeight="1">
      <c r="A59" s="310" t="s">
        <v>94</v>
      </c>
      <c r="B59" s="311"/>
      <c r="C59" s="311"/>
      <c r="D59" s="311"/>
      <c r="E59" s="311"/>
      <c r="F59" s="311"/>
      <c r="G59" s="311"/>
      <c r="H59" s="311"/>
      <c r="I59" s="312"/>
    </row>
    <row r="60" spans="1:10" s="123" customFormat="1" ht="15" customHeight="1">
      <c r="A60" s="313" t="s">
        <v>95</v>
      </c>
      <c r="B60" s="314"/>
      <c r="C60" s="314"/>
      <c r="D60" s="314"/>
      <c r="E60" s="314"/>
      <c r="F60" s="314"/>
      <c r="G60" s="314"/>
      <c r="H60" s="314"/>
      <c r="I60" s="315"/>
    </row>
    <row r="61" spans="1:10" s="1" customFormat="1" ht="15" customHeight="1">
      <c r="A61" s="131"/>
      <c r="B61" s="36"/>
      <c r="C61" s="36"/>
      <c r="D61" s="36"/>
      <c r="E61" s="36"/>
      <c r="F61" s="36"/>
      <c r="G61" s="36"/>
      <c r="H61" s="36"/>
      <c r="I61" s="38"/>
    </row>
    <row r="62" spans="1:10" s="1" customFormat="1" ht="15" customHeight="1">
      <c r="A62" s="131"/>
      <c r="B62" s="36"/>
      <c r="C62" s="36"/>
      <c r="D62" s="36"/>
      <c r="E62" s="36"/>
      <c r="F62" s="132" t="s">
        <v>28</v>
      </c>
      <c r="G62" s="132"/>
      <c r="H62" s="132"/>
      <c r="I62" s="38"/>
    </row>
    <row r="63" spans="1:10" s="1" customFormat="1" ht="15" customHeight="1">
      <c r="A63" s="133"/>
      <c r="B63" s="31"/>
      <c r="C63" s="31"/>
      <c r="D63" s="31"/>
      <c r="E63" s="31"/>
      <c r="F63" s="31"/>
      <c r="G63" s="31"/>
      <c r="H63" s="31"/>
      <c r="I63" s="37"/>
      <c r="J63" s="119"/>
    </row>
    <row r="64" spans="1:10" s="1" customFormat="1" ht="15" customHeight="1">
      <c r="A64" s="133"/>
      <c r="B64" s="31"/>
      <c r="C64" s="31"/>
      <c r="D64" s="31"/>
      <c r="E64" s="31"/>
      <c r="F64" s="31"/>
      <c r="G64" s="31"/>
      <c r="H64" s="31"/>
      <c r="I64" s="37"/>
      <c r="J64" s="119"/>
    </row>
    <row r="65" spans="1:10" s="1" customFormat="1" ht="15" customHeight="1">
      <c r="A65" s="133"/>
      <c r="B65" s="31"/>
      <c r="C65" s="31"/>
      <c r="D65" s="31"/>
      <c r="E65" s="31"/>
      <c r="F65" s="99" t="s">
        <v>62</v>
      </c>
      <c r="G65" s="99"/>
      <c r="H65" s="99"/>
      <c r="I65" s="37"/>
      <c r="J65" s="119"/>
    </row>
    <row r="66" spans="1:10" s="1" customFormat="1" ht="15" customHeight="1">
      <c r="A66" s="133"/>
      <c r="B66" s="31"/>
      <c r="C66" s="31"/>
      <c r="D66" s="31"/>
      <c r="E66" s="31"/>
      <c r="F66" s="31"/>
      <c r="G66" s="31"/>
      <c r="H66" s="31"/>
      <c r="I66" s="37"/>
      <c r="J66" s="119"/>
    </row>
    <row r="67" spans="1:10" s="1" customFormat="1" ht="20.100000000000001" customHeight="1">
      <c r="A67" s="92" t="s">
        <v>105</v>
      </c>
      <c r="B67" s="308" t="s">
        <v>87</v>
      </c>
      <c r="C67" s="308"/>
      <c r="D67" s="36"/>
      <c r="E67" s="104">
        <v>30</v>
      </c>
      <c r="F67" s="75" t="s">
        <v>104</v>
      </c>
      <c r="G67" s="308" t="s">
        <v>103</v>
      </c>
      <c r="H67" s="308"/>
      <c r="I67" s="38"/>
    </row>
    <row r="68" spans="1:10" s="1" customFormat="1" ht="15" customHeight="1">
      <c r="A68" s="133"/>
      <c r="B68" s="31"/>
      <c r="C68" s="31"/>
      <c r="D68" s="31"/>
      <c r="E68" s="31"/>
      <c r="F68" s="31"/>
      <c r="G68" s="31"/>
      <c r="H68" s="31"/>
      <c r="I68" s="37"/>
      <c r="J68" s="119"/>
    </row>
    <row r="69" spans="1:10" s="1" customFormat="1" ht="15" customHeight="1" thickBot="1">
      <c r="A69" s="134"/>
      <c r="B69" s="135"/>
      <c r="C69" s="135"/>
      <c r="D69" s="135"/>
      <c r="E69" s="135"/>
      <c r="F69" s="135"/>
      <c r="G69" s="135"/>
      <c r="H69" s="135"/>
      <c r="I69" s="136"/>
    </row>
    <row r="70" spans="1:10" s="1" customFormat="1" ht="15" customHeight="1" thickTop="1"/>
    <row r="71" spans="1:10" s="1" customFormat="1" ht="15" customHeight="1"/>
    <row r="72" spans="1:10" s="1" customFormat="1" ht="15" customHeight="1"/>
    <row r="73" spans="1:10" s="1" customFormat="1" ht="15" customHeight="1"/>
    <row r="74" spans="1:10" s="1" customFormat="1" ht="15" customHeight="1"/>
    <row r="75" spans="1:10" s="1" customFormat="1" ht="15" customHeight="1"/>
    <row r="76" spans="1:10" s="1" customFormat="1" ht="15" customHeight="1"/>
    <row r="77" spans="1:10" s="1" customFormat="1" ht="15" customHeight="1"/>
    <row r="78" spans="1:10" s="1" customFormat="1" ht="15" customHeight="1"/>
    <row r="79" spans="1:10" s="1" customFormat="1" ht="15" customHeight="1"/>
    <row r="80" spans="1:10" s="1" customFormat="1" ht="15" customHeight="1"/>
    <row r="81" s="1" customFormat="1" ht="15" customHeight="1"/>
    <row r="82" s="1" customFormat="1" ht="15" customHeight="1"/>
    <row r="83" s="1" customFormat="1" ht="15" customHeight="1"/>
    <row r="84" s="1" customFormat="1" ht="15" customHeight="1"/>
    <row r="85" s="1" customFormat="1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</sheetData>
  <mergeCells count="24">
    <mergeCell ref="A54:I54"/>
    <mergeCell ref="A55:I55"/>
    <mergeCell ref="A56:I56"/>
    <mergeCell ref="A1:I1"/>
    <mergeCell ref="A3:I3"/>
    <mergeCell ref="A50:I50"/>
    <mergeCell ref="F7:H7"/>
    <mergeCell ref="F8:H8"/>
    <mergeCell ref="A60:I60"/>
    <mergeCell ref="B67:C67"/>
    <mergeCell ref="G67:H67"/>
    <mergeCell ref="A2:I2"/>
    <mergeCell ref="A38:I38"/>
    <mergeCell ref="A40:F40"/>
    <mergeCell ref="A44:F44"/>
    <mergeCell ref="B48:H48"/>
    <mergeCell ref="F9:H9"/>
    <mergeCell ref="A57:I57"/>
    <mergeCell ref="A58:I58"/>
    <mergeCell ref="B4:C4"/>
    <mergeCell ref="B5:C5"/>
    <mergeCell ref="A59:I59"/>
    <mergeCell ref="A52:I52"/>
    <mergeCell ref="A53:I53"/>
  </mergeCells>
  <printOptions horizontalCentered="1"/>
  <pageMargins left="0.25" right="0.25" top="0.5" bottom="0.25" header="0.5" footer="0.5"/>
  <pageSetup paperSize="5" scale="88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44"/>
  <sheetViews>
    <sheetView view="pageBreakPreview" zoomScaleNormal="100" zoomScaleSheetLayoutView="100" workbookViewId="0">
      <selection activeCell="B4" sqref="B4:C4"/>
    </sheetView>
  </sheetViews>
  <sheetFormatPr defaultColWidth="9.77734375" defaultRowHeight="15"/>
  <cols>
    <col min="1" max="1" width="15.77734375" customWidth="1"/>
    <col min="2" max="5" width="10.77734375" customWidth="1"/>
    <col min="6" max="8" width="12.77734375" customWidth="1"/>
    <col min="9" max="9" width="10" bestFit="1" customWidth="1"/>
  </cols>
  <sheetData>
    <row r="1" spans="1:9" ht="15" customHeight="1" thickTop="1">
      <c r="A1" s="424"/>
      <c r="B1" s="425"/>
      <c r="C1" s="425"/>
      <c r="D1" s="425"/>
      <c r="E1" s="425"/>
      <c r="F1" s="425"/>
      <c r="G1" s="425"/>
      <c r="H1" s="426"/>
    </row>
    <row r="2" spans="1:9" ht="20.100000000000001" customHeight="1">
      <c r="A2" s="327" t="s">
        <v>79</v>
      </c>
      <c r="B2" s="328"/>
      <c r="C2" s="328"/>
      <c r="D2" s="328"/>
      <c r="E2" s="328"/>
      <c r="F2" s="328"/>
      <c r="G2" s="328"/>
      <c r="H2" s="329"/>
      <c r="I2" s="71"/>
    </row>
    <row r="3" spans="1:9" ht="15" customHeight="1">
      <c r="A3" s="321"/>
      <c r="B3" s="322"/>
      <c r="C3" s="322"/>
      <c r="D3" s="322"/>
      <c r="E3" s="322"/>
      <c r="F3" s="322"/>
      <c r="G3" s="322"/>
      <c r="H3" s="323"/>
      <c r="I3" s="73"/>
    </row>
    <row r="4" spans="1:9" ht="15" customHeight="1">
      <c r="A4" s="197" t="s">
        <v>115</v>
      </c>
      <c r="B4" s="340" t="str">
        <f>'100 Series '!B4</f>
        <v>Merkley Oaks</v>
      </c>
      <c r="C4" s="340"/>
      <c r="D4" s="35"/>
      <c r="E4" s="33"/>
      <c r="F4" s="196" t="s">
        <v>0</v>
      </c>
      <c r="G4" s="195">
        <f>'100 Series '!G4</f>
        <v>45748</v>
      </c>
      <c r="H4" s="98"/>
      <c r="I4" s="33"/>
    </row>
    <row r="5" spans="1:9" ht="15" customHeight="1">
      <c r="A5" s="197" t="s">
        <v>116</v>
      </c>
      <c r="B5" s="307" t="s">
        <v>27</v>
      </c>
      <c r="C5" s="307"/>
      <c r="D5" s="74"/>
      <c r="E5" s="31"/>
      <c r="F5" s="196" t="s">
        <v>2</v>
      </c>
      <c r="G5" s="246" t="str">
        <f>'100 Series '!G5</f>
        <v>XXX - XXX</v>
      </c>
      <c r="H5" s="98"/>
      <c r="I5" s="72"/>
    </row>
    <row r="6" spans="1:9" ht="15" customHeight="1">
      <c r="A6" s="197"/>
      <c r="B6" s="35" t="s">
        <v>1</v>
      </c>
      <c r="C6" s="35"/>
      <c r="D6" s="74"/>
      <c r="E6" s="31"/>
      <c r="F6" s="94"/>
      <c r="G6" s="194"/>
      <c r="H6" s="98"/>
      <c r="I6" s="31"/>
    </row>
    <row r="7" spans="1:9" ht="15" customHeight="1">
      <c r="A7" s="197" t="s">
        <v>117</v>
      </c>
      <c r="B7" s="192" t="str">
        <f>'100 Series '!B7</f>
        <v xml:space="preserve">T. B. A. </v>
      </c>
      <c r="C7" s="35"/>
      <c r="D7" s="35"/>
      <c r="E7" s="91"/>
      <c r="F7" s="340" t="str">
        <f>'100 Series '!F7</f>
        <v>CONTRACT PERIOD :</v>
      </c>
      <c r="G7" s="340"/>
      <c r="H7" s="34"/>
      <c r="I7" s="35"/>
    </row>
    <row r="8" spans="1:9" ht="15" customHeight="1">
      <c r="A8" s="197"/>
      <c r="B8" s="263"/>
      <c r="C8" s="35"/>
      <c r="D8" s="35"/>
      <c r="E8" s="95"/>
      <c r="F8" s="340" t="str">
        <f>'100 Series '!F8</f>
        <v>April 1, 2025 to March 31, 2026</v>
      </c>
      <c r="G8" s="340"/>
      <c r="H8" s="38"/>
      <c r="I8" s="31"/>
    </row>
    <row r="9" spans="1:9" ht="15" customHeight="1">
      <c r="A9" s="197" t="s">
        <v>118</v>
      </c>
      <c r="B9" s="193" t="str">
        <f>'100 Series '!B9</f>
        <v>A - 9</v>
      </c>
      <c r="C9" s="74"/>
      <c r="D9" s="74"/>
      <c r="E9" s="36"/>
      <c r="F9" s="309"/>
      <c r="G9" s="309"/>
      <c r="H9" s="34"/>
      <c r="I9" s="33"/>
    </row>
    <row r="10" spans="1:9" ht="15" customHeight="1" thickBot="1">
      <c r="A10" s="172"/>
      <c r="B10" s="173" t="s">
        <v>1</v>
      </c>
      <c r="C10" s="174"/>
      <c r="D10" s="175"/>
      <c r="E10" s="175"/>
      <c r="F10" s="176"/>
      <c r="G10" s="175"/>
      <c r="H10" s="171"/>
      <c r="I10" s="31"/>
    </row>
    <row r="11" spans="1:9" ht="20.100000000000001" customHeight="1" thickTop="1" thickBot="1">
      <c r="A11" s="385" t="s">
        <v>39</v>
      </c>
      <c r="B11" s="335"/>
      <c r="C11" s="335"/>
      <c r="D11" s="335"/>
      <c r="E11" s="335"/>
      <c r="F11" s="335"/>
      <c r="G11" s="335"/>
      <c r="H11" s="336"/>
    </row>
    <row r="12" spans="1:9" s="1" customFormat="1" ht="20.100000000000001" customHeight="1" thickTop="1" thickBot="1">
      <c r="A12" s="166"/>
      <c r="B12" s="167" t="s">
        <v>1</v>
      </c>
      <c r="C12" s="168" t="s">
        <v>1</v>
      </c>
      <c r="D12" s="168" t="s">
        <v>1</v>
      </c>
      <c r="E12" s="169" t="s">
        <v>1</v>
      </c>
      <c r="F12" s="100" t="s">
        <v>4</v>
      </c>
      <c r="G12" s="101" t="s">
        <v>25</v>
      </c>
      <c r="H12" s="102" t="s">
        <v>5</v>
      </c>
      <c r="I12" s="170"/>
    </row>
    <row r="13" spans="1:9" s="1" customFormat="1" ht="20.100000000000001" customHeight="1" thickTop="1" thickBot="1">
      <c r="A13" s="159" t="s">
        <v>1</v>
      </c>
      <c r="B13" s="160"/>
      <c r="C13" s="161"/>
      <c r="D13" s="162"/>
      <c r="E13" s="163"/>
      <c r="F13" s="164"/>
      <c r="G13" s="204">
        <v>0.13</v>
      </c>
      <c r="H13" s="165"/>
    </row>
    <row r="14" spans="1:9" s="203" customFormat="1" ht="20.100000000000001" customHeight="1" thickTop="1" thickBot="1">
      <c r="A14" s="386" t="s">
        <v>27</v>
      </c>
      <c r="B14" s="387"/>
      <c r="C14" s="387"/>
      <c r="D14" s="387"/>
      <c r="E14" s="388"/>
      <c r="F14" s="200"/>
      <c r="G14" s="201"/>
      <c r="H14" s="202"/>
    </row>
    <row r="15" spans="1:9" s="1" customFormat="1" ht="15.75" thickTop="1">
      <c r="A15" s="412"/>
      <c r="B15" s="413"/>
      <c r="C15" s="413"/>
      <c r="D15" s="413"/>
      <c r="E15" s="414"/>
      <c r="F15" s="207"/>
      <c r="G15" s="265"/>
      <c r="H15" s="266"/>
    </row>
    <row r="16" spans="1:9" s="1" customFormat="1" ht="15" customHeight="1">
      <c r="A16" s="357" t="s">
        <v>124</v>
      </c>
      <c r="B16" s="358"/>
      <c r="C16" s="358"/>
      <c r="D16" s="358"/>
      <c r="E16" s="389"/>
      <c r="F16" s="284">
        <v>0</v>
      </c>
      <c r="G16" s="285">
        <f>G$13*(F16)</f>
        <v>0</v>
      </c>
      <c r="H16" s="286">
        <f t="shared" ref="H16:H21" si="0">+F16+G16</f>
        <v>0</v>
      </c>
    </row>
    <row r="17" spans="1:8" s="1" customFormat="1" ht="15" customHeight="1">
      <c r="A17" s="375" t="s">
        <v>125</v>
      </c>
      <c r="B17" s="376"/>
      <c r="C17" s="376"/>
      <c r="D17" s="376"/>
      <c r="E17" s="378"/>
      <c r="F17" s="191">
        <v>0</v>
      </c>
      <c r="G17" s="198">
        <f t="shared" ref="G17:G21" si="1">G$13*(F17)</f>
        <v>0</v>
      </c>
      <c r="H17" s="199">
        <f t="shared" si="0"/>
        <v>0</v>
      </c>
    </row>
    <row r="18" spans="1:8" s="1" customFormat="1" ht="15" customHeight="1">
      <c r="A18" s="375" t="s">
        <v>126</v>
      </c>
      <c r="B18" s="376"/>
      <c r="C18" s="376"/>
      <c r="D18" s="376"/>
      <c r="E18" s="378"/>
      <c r="F18" s="191">
        <v>0</v>
      </c>
      <c r="G18" s="198">
        <f t="shared" si="1"/>
        <v>0</v>
      </c>
      <c r="H18" s="199">
        <f t="shared" si="0"/>
        <v>0</v>
      </c>
    </row>
    <row r="19" spans="1:8" s="1" customFormat="1">
      <c r="A19" s="375" t="s">
        <v>127</v>
      </c>
      <c r="B19" s="376"/>
      <c r="C19" s="376"/>
      <c r="D19" s="376"/>
      <c r="E19" s="378"/>
      <c r="F19" s="191">
        <v>0</v>
      </c>
      <c r="G19" s="198">
        <f t="shared" ref="G19" si="2">G$13*(F19)</f>
        <v>0</v>
      </c>
      <c r="H19" s="199">
        <f t="shared" si="0"/>
        <v>0</v>
      </c>
    </row>
    <row r="20" spans="1:8" s="1" customFormat="1" ht="15" customHeight="1">
      <c r="A20" s="375" t="s">
        <v>128</v>
      </c>
      <c r="B20" s="376"/>
      <c r="C20" s="376"/>
      <c r="D20" s="376"/>
      <c r="E20" s="378"/>
      <c r="F20" s="191">
        <v>0</v>
      </c>
      <c r="G20" s="198">
        <f t="shared" si="1"/>
        <v>0</v>
      </c>
      <c r="H20" s="199">
        <f t="shared" si="0"/>
        <v>0</v>
      </c>
    </row>
    <row r="21" spans="1:8" s="1" customFormat="1" ht="15" customHeight="1">
      <c r="A21" s="379" t="s">
        <v>129</v>
      </c>
      <c r="B21" s="380"/>
      <c r="C21" s="380"/>
      <c r="D21" s="380"/>
      <c r="E21" s="381"/>
      <c r="F21" s="191">
        <v>0</v>
      </c>
      <c r="G21" s="198">
        <f t="shared" si="1"/>
        <v>0</v>
      </c>
      <c r="H21" s="199">
        <f t="shared" si="0"/>
        <v>0</v>
      </c>
    </row>
    <row r="22" spans="1:8" s="1" customFormat="1" ht="15" customHeight="1">
      <c r="A22" s="360"/>
      <c r="B22" s="361"/>
      <c r="C22" s="361"/>
      <c r="D22" s="361"/>
      <c r="E22" s="362"/>
      <c r="F22" s="267"/>
      <c r="G22" s="268"/>
      <c r="H22" s="269"/>
    </row>
    <row r="23" spans="1:8" s="1" customFormat="1" ht="18" customHeight="1">
      <c r="A23" s="393" t="s">
        <v>36</v>
      </c>
      <c r="B23" s="394"/>
      <c r="C23" s="394"/>
      <c r="D23" s="394"/>
      <c r="E23" s="395"/>
      <c r="F23" s="267"/>
      <c r="G23" s="268"/>
      <c r="H23" s="270"/>
    </row>
    <row r="24" spans="1:8" s="1" customFormat="1">
      <c r="A24" s="357"/>
      <c r="B24" s="358"/>
      <c r="C24" s="358"/>
      <c r="D24" s="358"/>
      <c r="E24" s="359"/>
      <c r="F24" s="271"/>
      <c r="G24" s="272"/>
      <c r="H24" s="273"/>
    </row>
    <row r="25" spans="1:8" s="1" customFormat="1" ht="15" customHeight="1">
      <c r="A25" s="375" t="s">
        <v>123</v>
      </c>
      <c r="B25" s="376"/>
      <c r="C25" s="376"/>
      <c r="D25" s="376"/>
      <c r="E25" s="378"/>
      <c r="F25" s="191">
        <v>0</v>
      </c>
      <c r="G25" s="198">
        <f t="shared" ref="G25:G35" si="3">G$13*(F25)</f>
        <v>0</v>
      </c>
      <c r="H25" s="199">
        <f t="shared" ref="H25:H35" si="4">+F25+G25</f>
        <v>0</v>
      </c>
    </row>
    <row r="26" spans="1:8" s="1" customFormat="1" ht="15" customHeight="1">
      <c r="A26" s="375" t="s">
        <v>122</v>
      </c>
      <c r="B26" s="376"/>
      <c r="C26" s="376"/>
      <c r="D26" s="376"/>
      <c r="E26" s="378"/>
      <c r="F26" s="191">
        <v>0</v>
      </c>
      <c r="G26" s="198">
        <f t="shared" si="3"/>
        <v>0</v>
      </c>
      <c r="H26" s="199">
        <f t="shared" si="4"/>
        <v>0</v>
      </c>
    </row>
    <row r="27" spans="1:8" s="1" customFormat="1" ht="15" customHeight="1">
      <c r="A27" s="375" t="s">
        <v>108</v>
      </c>
      <c r="B27" s="376"/>
      <c r="C27" s="376"/>
      <c r="D27" s="376"/>
      <c r="E27" s="378"/>
      <c r="F27" s="191">
        <v>0</v>
      </c>
      <c r="G27" s="198">
        <f t="shared" si="3"/>
        <v>0</v>
      </c>
      <c r="H27" s="199">
        <f t="shared" si="4"/>
        <v>0</v>
      </c>
    </row>
    <row r="28" spans="1:8" s="1" customFormat="1" ht="15" customHeight="1">
      <c r="A28" s="375" t="s">
        <v>45</v>
      </c>
      <c r="B28" s="376"/>
      <c r="C28" s="376"/>
      <c r="D28" s="376"/>
      <c r="E28" s="378"/>
      <c r="F28" s="191">
        <v>0</v>
      </c>
      <c r="G28" s="198">
        <f t="shared" si="3"/>
        <v>0</v>
      </c>
      <c r="H28" s="199">
        <f t="shared" si="4"/>
        <v>0</v>
      </c>
    </row>
    <row r="29" spans="1:8" s="1" customFormat="1" ht="15" customHeight="1">
      <c r="A29" s="375" t="s">
        <v>37</v>
      </c>
      <c r="B29" s="376"/>
      <c r="C29" s="376"/>
      <c r="D29" s="376"/>
      <c r="E29" s="378"/>
      <c r="F29" s="191">
        <v>0</v>
      </c>
      <c r="G29" s="198">
        <f t="shared" si="3"/>
        <v>0</v>
      </c>
      <c r="H29" s="199">
        <f t="shared" si="4"/>
        <v>0</v>
      </c>
    </row>
    <row r="30" spans="1:8" s="1" customFormat="1" ht="15" customHeight="1">
      <c r="A30" s="375" t="s">
        <v>71</v>
      </c>
      <c r="B30" s="376"/>
      <c r="C30" s="376"/>
      <c r="D30" s="376"/>
      <c r="E30" s="378"/>
      <c r="F30" s="191">
        <v>0</v>
      </c>
      <c r="G30" s="198">
        <f t="shared" si="3"/>
        <v>0</v>
      </c>
      <c r="H30" s="199">
        <f t="shared" si="4"/>
        <v>0</v>
      </c>
    </row>
    <row r="31" spans="1:8" s="1" customFormat="1" ht="15" customHeight="1">
      <c r="A31" s="375" t="s">
        <v>130</v>
      </c>
      <c r="B31" s="376"/>
      <c r="C31" s="376"/>
      <c r="D31" s="376"/>
      <c r="E31" s="378"/>
      <c r="F31" s="191">
        <v>0</v>
      </c>
      <c r="G31" s="198">
        <f t="shared" si="3"/>
        <v>0</v>
      </c>
      <c r="H31" s="199">
        <f t="shared" si="4"/>
        <v>0</v>
      </c>
    </row>
    <row r="32" spans="1:8" s="1" customFormat="1" ht="15" customHeight="1">
      <c r="A32" s="375" t="s">
        <v>110</v>
      </c>
      <c r="B32" s="376"/>
      <c r="C32" s="376"/>
      <c r="D32" s="376"/>
      <c r="E32" s="378"/>
      <c r="F32" s="191">
        <v>0</v>
      </c>
      <c r="G32" s="198">
        <f t="shared" si="3"/>
        <v>0</v>
      </c>
      <c r="H32" s="199">
        <f t="shared" si="4"/>
        <v>0</v>
      </c>
    </row>
    <row r="33" spans="1:8" s="1" customFormat="1" ht="15" customHeight="1">
      <c r="A33" s="375" t="s">
        <v>111</v>
      </c>
      <c r="B33" s="376"/>
      <c r="C33" s="376"/>
      <c r="D33" s="376"/>
      <c r="E33" s="377"/>
      <c r="F33" s="274"/>
      <c r="G33" s="275"/>
      <c r="H33" s="276"/>
    </row>
    <row r="34" spans="1:8" s="1" customFormat="1" ht="15" customHeight="1">
      <c r="A34" s="375" t="s">
        <v>46</v>
      </c>
      <c r="B34" s="376"/>
      <c r="C34" s="376"/>
      <c r="D34" s="376"/>
      <c r="E34" s="378"/>
      <c r="F34" s="191">
        <v>0</v>
      </c>
      <c r="G34" s="198">
        <f t="shared" si="3"/>
        <v>0</v>
      </c>
      <c r="H34" s="199">
        <f t="shared" si="4"/>
        <v>0</v>
      </c>
    </row>
    <row r="35" spans="1:8" s="1" customFormat="1" ht="15" customHeight="1">
      <c r="A35" s="375" t="s">
        <v>131</v>
      </c>
      <c r="B35" s="376"/>
      <c r="C35" s="376"/>
      <c r="D35" s="376"/>
      <c r="E35" s="378"/>
      <c r="F35" s="191">
        <v>0</v>
      </c>
      <c r="G35" s="198">
        <f t="shared" si="3"/>
        <v>0</v>
      </c>
      <c r="H35" s="199">
        <f t="shared" si="4"/>
        <v>0</v>
      </c>
    </row>
    <row r="36" spans="1:8" s="1" customFormat="1" ht="15" customHeight="1">
      <c r="A36" s="360"/>
      <c r="B36" s="361"/>
      <c r="C36" s="361"/>
      <c r="D36" s="361"/>
      <c r="E36" s="362"/>
      <c r="F36" s="277"/>
      <c r="G36" s="278"/>
      <c r="H36" s="279"/>
    </row>
    <row r="37" spans="1:8" s="1" customFormat="1" ht="18" customHeight="1">
      <c r="A37" s="393" t="s">
        <v>42</v>
      </c>
      <c r="B37" s="394"/>
      <c r="C37" s="394"/>
      <c r="D37" s="394"/>
      <c r="E37" s="395"/>
      <c r="F37" s="280"/>
      <c r="G37" s="281"/>
      <c r="H37" s="282"/>
    </row>
    <row r="38" spans="1:8" s="1" customFormat="1">
      <c r="A38" s="357"/>
      <c r="B38" s="358"/>
      <c r="C38" s="358"/>
      <c r="D38" s="358"/>
      <c r="E38" s="359"/>
      <c r="F38" s="271"/>
      <c r="G38" s="272"/>
      <c r="H38" s="273"/>
    </row>
    <row r="39" spans="1:8" s="1" customFormat="1" ht="15" customHeight="1">
      <c r="A39" s="138" t="s">
        <v>57</v>
      </c>
      <c r="B39" s="399"/>
      <c r="C39" s="397"/>
      <c r="D39" s="397"/>
      <c r="E39" s="398"/>
      <c r="F39" s="141"/>
      <c r="G39" s="142"/>
      <c r="H39" s="144"/>
    </row>
    <row r="40" spans="1:8" s="1" customFormat="1" ht="15" customHeight="1">
      <c r="A40" s="138" t="s">
        <v>55</v>
      </c>
      <c r="B40" s="363" t="s">
        <v>40</v>
      </c>
      <c r="C40" s="364"/>
      <c r="D40" s="364"/>
      <c r="E40" s="365"/>
      <c r="F40" s="287">
        <v>0</v>
      </c>
      <c r="G40" s="288">
        <f t="shared" ref="G40" si="5">G$13*(F40)</f>
        <v>0</v>
      </c>
      <c r="H40" s="289">
        <f>+F40+G40</f>
        <v>0</v>
      </c>
    </row>
    <row r="41" spans="1:8" s="1" customFormat="1" ht="15" customHeight="1">
      <c r="A41" s="138" t="s">
        <v>56</v>
      </c>
      <c r="B41" s="363" t="s">
        <v>44</v>
      </c>
      <c r="C41" s="364"/>
      <c r="D41" s="364"/>
      <c r="E41" s="365"/>
      <c r="F41" s="147"/>
      <c r="G41" s="142"/>
      <c r="H41" s="148"/>
    </row>
    <row r="42" spans="1:8" s="1" customFormat="1" ht="15" customHeight="1">
      <c r="A42" s="149"/>
      <c r="B42" s="363" t="s">
        <v>132</v>
      </c>
      <c r="C42" s="364"/>
      <c r="D42" s="364"/>
      <c r="E42" s="365"/>
      <c r="F42" s="147"/>
      <c r="G42" s="142"/>
      <c r="H42" s="148"/>
    </row>
    <row r="43" spans="1:8" s="1" customFormat="1" ht="15" customHeight="1">
      <c r="A43" s="396"/>
      <c r="B43" s="397"/>
      <c r="C43" s="397"/>
      <c r="D43" s="397"/>
      <c r="E43" s="398"/>
      <c r="F43" s="141"/>
      <c r="G43" s="142"/>
      <c r="H43" s="143"/>
    </row>
    <row r="44" spans="1:8" s="1" customFormat="1" ht="18" customHeight="1">
      <c r="A44" s="400" t="s">
        <v>58</v>
      </c>
      <c r="B44" s="401"/>
      <c r="C44" s="401"/>
      <c r="D44" s="401"/>
      <c r="E44" s="402"/>
      <c r="F44" s="141"/>
      <c r="G44" s="142"/>
      <c r="H44" s="144"/>
    </row>
    <row r="45" spans="1:8" s="1" customFormat="1">
      <c r="A45" s="354"/>
      <c r="B45" s="355"/>
      <c r="C45" s="355"/>
      <c r="D45" s="355"/>
      <c r="E45" s="356"/>
      <c r="F45" s="153"/>
      <c r="G45" s="154"/>
      <c r="H45" s="155"/>
    </row>
    <row r="46" spans="1:8" s="1" customFormat="1" ht="15" customHeight="1">
      <c r="A46" s="403" t="s">
        <v>120</v>
      </c>
      <c r="B46" s="404"/>
      <c r="C46" s="404"/>
      <c r="D46" s="404"/>
      <c r="E46" s="405"/>
      <c r="F46" s="283" t="s">
        <v>73</v>
      </c>
      <c r="G46" s="145"/>
      <c r="H46" s="146"/>
    </row>
    <row r="47" spans="1:8" s="1" customFormat="1" ht="15" customHeight="1">
      <c r="A47" s="406" t="s">
        <v>121</v>
      </c>
      <c r="B47" s="407"/>
      <c r="C47" s="407"/>
      <c r="D47" s="407"/>
      <c r="E47" s="408"/>
      <c r="F47" s="283" t="s">
        <v>73</v>
      </c>
      <c r="G47" s="145"/>
      <c r="H47" s="146"/>
    </row>
    <row r="48" spans="1:8" s="1" customFormat="1" ht="15" customHeight="1">
      <c r="A48" s="382" t="s">
        <v>59</v>
      </c>
      <c r="B48" s="383"/>
      <c r="C48" s="383"/>
      <c r="D48" s="383"/>
      <c r="E48" s="384"/>
      <c r="F48" s="283" t="s">
        <v>73</v>
      </c>
      <c r="G48" s="142"/>
      <c r="H48" s="144"/>
    </row>
    <row r="49" spans="1:8" s="1" customFormat="1" ht="15" customHeight="1">
      <c r="A49" s="382" t="s">
        <v>60</v>
      </c>
      <c r="B49" s="383"/>
      <c r="C49" s="383"/>
      <c r="D49" s="383"/>
      <c r="E49" s="384"/>
      <c r="F49" s="283" t="s">
        <v>73</v>
      </c>
      <c r="G49" s="142"/>
      <c r="H49" s="144"/>
    </row>
    <row r="50" spans="1:8" s="1" customFormat="1" ht="15" customHeight="1">
      <c r="A50" s="390" t="s">
        <v>61</v>
      </c>
      <c r="B50" s="391"/>
      <c r="C50" s="391"/>
      <c r="D50" s="391"/>
      <c r="E50" s="392"/>
      <c r="F50" s="150"/>
      <c r="G50" s="151"/>
      <c r="H50" s="152"/>
    </row>
    <row r="51" spans="1:8" s="1" customFormat="1">
      <c r="A51" s="354"/>
      <c r="B51" s="355"/>
      <c r="C51" s="355"/>
      <c r="D51" s="355"/>
      <c r="E51" s="356"/>
      <c r="F51" s="153"/>
      <c r="G51" s="154"/>
      <c r="H51" s="155"/>
    </row>
    <row r="52" spans="1:8" s="1" customFormat="1">
      <c r="A52" s="354"/>
      <c r="B52" s="355"/>
      <c r="C52" s="355"/>
      <c r="D52" s="355"/>
      <c r="E52" s="356"/>
      <c r="F52" s="153"/>
      <c r="G52" s="154"/>
      <c r="H52" s="155"/>
    </row>
    <row r="53" spans="1:8" s="1" customFormat="1">
      <c r="A53" s="354"/>
      <c r="B53" s="355"/>
      <c r="C53" s="355"/>
      <c r="D53" s="355"/>
      <c r="E53" s="356"/>
      <c r="F53" s="153"/>
      <c r="G53" s="154"/>
      <c r="H53" s="155"/>
    </row>
    <row r="54" spans="1:8" s="1" customFormat="1">
      <c r="A54" s="354"/>
      <c r="B54" s="355"/>
      <c r="C54" s="355"/>
      <c r="D54" s="355"/>
      <c r="E54" s="356"/>
      <c r="F54" s="153"/>
      <c r="G54" s="154"/>
      <c r="H54" s="155"/>
    </row>
    <row r="55" spans="1:8" s="1" customFormat="1">
      <c r="A55" s="354"/>
      <c r="B55" s="355"/>
      <c r="C55" s="355"/>
      <c r="D55" s="355"/>
      <c r="E55" s="356"/>
      <c r="F55" s="153"/>
      <c r="G55" s="154"/>
      <c r="H55" s="155"/>
    </row>
    <row r="56" spans="1:8" s="1" customFormat="1">
      <c r="A56" s="354"/>
      <c r="B56" s="355"/>
      <c r="C56" s="355"/>
      <c r="D56" s="355"/>
      <c r="E56" s="356"/>
      <c r="F56" s="153"/>
      <c r="G56" s="154"/>
      <c r="H56" s="155"/>
    </row>
    <row r="57" spans="1:8" s="1" customFormat="1">
      <c r="A57" s="354"/>
      <c r="B57" s="355"/>
      <c r="C57" s="355"/>
      <c r="D57" s="355"/>
      <c r="E57" s="356"/>
      <c r="F57" s="153"/>
      <c r="G57" s="154"/>
      <c r="H57" s="155"/>
    </row>
    <row r="58" spans="1:8" s="1" customFormat="1">
      <c r="A58" s="354"/>
      <c r="B58" s="355"/>
      <c r="C58" s="355"/>
      <c r="D58" s="355"/>
      <c r="E58" s="356"/>
      <c r="F58" s="153"/>
      <c r="G58" s="154"/>
      <c r="H58" s="155"/>
    </row>
    <row r="59" spans="1:8" s="1" customFormat="1" ht="15.75" thickBot="1">
      <c r="A59" s="415"/>
      <c r="B59" s="416"/>
      <c r="C59" s="416"/>
      <c r="D59" s="416"/>
      <c r="E59" s="417"/>
      <c r="F59" s="156"/>
      <c r="G59" s="157"/>
      <c r="H59" s="158"/>
    </row>
    <row r="60" spans="1:8" s="1" customFormat="1" ht="15.75" thickTop="1">
      <c r="A60" s="180"/>
      <c r="B60" s="181"/>
      <c r="C60" s="181"/>
      <c r="D60" s="181"/>
      <c r="E60" s="181"/>
      <c r="F60" s="181"/>
      <c r="G60" s="181"/>
      <c r="H60" s="182"/>
    </row>
    <row r="61" spans="1:8" s="1" customFormat="1">
      <c r="A61" s="183"/>
      <c r="B61" s="119"/>
      <c r="C61" s="119"/>
      <c r="D61" s="119"/>
      <c r="E61" s="119"/>
      <c r="F61" s="119"/>
      <c r="G61" s="119"/>
      <c r="H61" s="184"/>
    </row>
    <row r="62" spans="1:8" s="1" customFormat="1">
      <c r="A62" s="183"/>
      <c r="B62" s="119"/>
      <c r="C62" s="119"/>
      <c r="D62" s="119"/>
      <c r="E62" s="185" t="s">
        <v>28</v>
      </c>
      <c r="F62" s="185"/>
      <c r="G62" s="185"/>
      <c r="H62" s="184"/>
    </row>
    <row r="63" spans="1:8" s="1" customFormat="1">
      <c r="A63" s="183"/>
      <c r="B63" s="119"/>
      <c r="C63" s="119"/>
      <c r="D63" s="119"/>
      <c r="E63" s="119"/>
      <c r="F63" s="119"/>
      <c r="G63" s="119"/>
      <c r="H63" s="184"/>
    </row>
    <row r="64" spans="1:8" s="1" customFormat="1">
      <c r="A64" s="183"/>
      <c r="B64" s="119"/>
      <c r="C64" s="119"/>
      <c r="D64" s="119"/>
      <c r="E64" s="119"/>
      <c r="F64" s="119"/>
      <c r="G64" s="119"/>
      <c r="H64" s="184"/>
    </row>
    <row r="65" spans="1:11" s="1" customFormat="1">
      <c r="A65" s="186"/>
      <c r="B65" s="119"/>
      <c r="C65" s="119"/>
      <c r="D65" s="119"/>
      <c r="E65" s="185" t="s">
        <v>62</v>
      </c>
      <c r="F65" s="185"/>
      <c r="G65" s="185"/>
      <c r="H65" s="184"/>
    </row>
    <row r="66" spans="1:11" s="1" customFormat="1">
      <c r="A66" s="183"/>
      <c r="B66" s="119"/>
      <c r="C66" s="119"/>
      <c r="D66" s="119"/>
      <c r="E66" s="119"/>
      <c r="F66" s="119"/>
      <c r="G66" s="119"/>
      <c r="H66" s="184"/>
    </row>
    <row r="67" spans="1:11" s="1" customFormat="1">
      <c r="A67" s="183"/>
      <c r="B67" s="119"/>
      <c r="C67" s="119"/>
      <c r="D67" s="119"/>
      <c r="E67" s="119"/>
      <c r="F67" s="119"/>
      <c r="G67" s="119"/>
      <c r="H67" s="184"/>
    </row>
    <row r="68" spans="1:11" s="1" customFormat="1" ht="15" customHeight="1">
      <c r="A68" s="92"/>
      <c r="B68" s="308" t="s">
        <v>87</v>
      </c>
      <c r="C68" s="308"/>
      <c r="D68" s="104">
        <v>30</v>
      </c>
      <c r="E68" s="75" t="s">
        <v>88</v>
      </c>
      <c r="F68" s="308" t="s">
        <v>10</v>
      </c>
      <c r="G68" s="308"/>
      <c r="H68" s="76"/>
      <c r="I68" s="36"/>
    </row>
    <row r="69" spans="1:11" s="1" customFormat="1">
      <c r="A69" s="183"/>
      <c r="B69" s="119"/>
      <c r="C69" s="119"/>
      <c r="D69" s="119"/>
      <c r="E69" s="119"/>
      <c r="F69" s="119"/>
      <c r="G69" s="119"/>
      <c r="H69" s="184"/>
    </row>
    <row r="70" spans="1:11" s="1" customFormat="1" ht="15.75" thickBot="1">
      <c r="A70" s="187"/>
      <c r="B70" s="188"/>
      <c r="C70" s="188"/>
      <c r="D70" s="188"/>
      <c r="E70" s="188"/>
      <c r="F70" s="188"/>
      <c r="G70" s="188"/>
      <c r="H70" s="189"/>
    </row>
    <row r="71" spans="1:11" s="1" customFormat="1" ht="15" customHeight="1" thickTop="1">
      <c r="A71" s="418"/>
      <c r="B71" s="419"/>
      <c r="C71" s="419"/>
      <c r="D71" s="419"/>
      <c r="E71" s="420"/>
      <c r="F71" s="247"/>
      <c r="G71" s="248"/>
      <c r="H71" s="249"/>
    </row>
    <row r="72" spans="1:11" s="1" customFormat="1" ht="18" customHeight="1">
      <c r="A72" s="421" t="s">
        <v>41</v>
      </c>
      <c r="B72" s="422"/>
      <c r="C72" s="422"/>
      <c r="D72" s="422"/>
      <c r="E72" s="423"/>
      <c r="F72" s="141"/>
      <c r="G72" s="142"/>
      <c r="H72" s="143"/>
    </row>
    <row r="73" spans="1:11" s="1" customFormat="1" ht="18" customHeight="1">
      <c r="A73" s="432" t="s">
        <v>96</v>
      </c>
      <c r="B73" s="433"/>
      <c r="C73" s="433"/>
      <c r="D73" s="433"/>
      <c r="E73" s="434"/>
      <c r="F73" s="177"/>
      <c r="G73" s="139"/>
      <c r="H73" s="140"/>
    </row>
    <row r="74" spans="1:11" s="1" customFormat="1" ht="18" customHeight="1">
      <c r="A74" s="432" t="s">
        <v>97</v>
      </c>
      <c r="B74" s="433"/>
      <c r="C74" s="433"/>
      <c r="D74" s="433"/>
      <c r="E74" s="434"/>
      <c r="F74" s="177"/>
      <c r="G74" s="139"/>
      <c r="H74" s="140"/>
    </row>
    <row r="75" spans="1:11" s="1" customFormat="1" ht="30" customHeight="1">
      <c r="A75" s="178" t="s">
        <v>48</v>
      </c>
      <c r="B75" s="435" t="s">
        <v>49</v>
      </c>
      <c r="C75" s="435"/>
      <c r="D75" s="435"/>
      <c r="E75" s="436"/>
      <c r="F75" s="301">
        <v>0</v>
      </c>
      <c r="G75" s="302">
        <f t="shared" ref="G75:G80" si="6">G$13*(F75)</f>
        <v>0</v>
      </c>
      <c r="H75" s="303">
        <f>+F75+G75</f>
        <v>0</v>
      </c>
    </row>
    <row r="76" spans="1:11" s="1" customFormat="1" ht="30" customHeight="1">
      <c r="A76" s="290" t="s">
        <v>50</v>
      </c>
      <c r="B76" s="291" t="s">
        <v>51</v>
      </c>
      <c r="C76" s="292" t="s">
        <v>52</v>
      </c>
      <c r="D76" s="293"/>
      <c r="E76" s="48"/>
      <c r="F76" s="190">
        <v>0</v>
      </c>
      <c r="G76" s="198">
        <f t="shared" si="6"/>
        <v>0</v>
      </c>
      <c r="H76" s="199">
        <f t="shared" ref="H76:H80" si="7">+F76+G76</f>
        <v>0</v>
      </c>
      <c r="I76" s="230"/>
      <c r="J76" s="230"/>
      <c r="K76" s="230"/>
    </row>
    <row r="77" spans="1:11" s="1" customFormat="1" ht="15" customHeight="1">
      <c r="A77" s="375" t="s">
        <v>75</v>
      </c>
      <c r="B77" s="376"/>
      <c r="C77" s="376"/>
      <c r="D77" s="376"/>
      <c r="E77" s="378"/>
      <c r="F77" s="190">
        <v>0</v>
      </c>
      <c r="G77" s="198">
        <f t="shared" si="6"/>
        <v>0</v>
      </c>
      <c r="H77" s="199">
        <f t="shared" si="7"/>
        <v>0</v>
      </c>
      <c r="I77" s="230"/>
      <c r="J77" s="230"/>
      <c r="K77" s="230"/>
    </row>
    <row r="78" spans="1:11" s="1" customFormat="1" ht="15" customHeight="1">
      <c r="A78" s="375" t="s">
        <v>112</v>
      </c>
      <c r="B78" s="376"/>
      <c r="C78" s="376"/>
      <c r="D78" s="376"/>
      <c r="E78" s="378"/>
      <c r="F78" s="190">
        <v>0</v>
      </c>
      <c r="G78" s="198">
        <f t="shared" si="6"/>
        <v>0</v>
      </c>
      <c r="H78" s="199">
        <f t="shared" si="7"/>
        <v>0</v>
      </c>
      <c r="I78" s="230"/>
      <c r="J78" s="230"/>
      <c r="K78" s="230"/>
    </row>
    <row r="79" spans="1:11" s="1" customFormat="1" ht="15" customHeight="1">
      <c r="A79" s="375" t="s">
        <v>53</v>
      </c>
      <c r="B79" s="376"/>
      <c r="C79" s="376"/>
      <c r="D79" s="376"/>
      <c r="E79" s="378"/>
      <c r="F79" s="190">
        <v>0</v>
      </c>
      <c r="G79" s="198">
        <f t="shared" si="6"/>
        <v>0</v>
      </c>
      <c r="H79" s="199">
        <f t="shared" si="7"/>
        <v>0</v>
      </c>
      <c r="I79" s="230"/>
      <c r="J79" s="230"/>
      <c r="K79" s="230"/>
    </row>
    <row r="80" spans="1:11" s="1" customFormat="1" ht="15" customHeight="1">
      <c r="A80" s="375" t="s">
        <v>54</v>
      </c>
      <c r="B80" s="376"/>
      <c r="C80" s="376"/>
      <c r="D80" s="376"/>
      <c r="E80" s="378"/>
      <c r="F80" s="190">
        <v>0</v>
      </c>
      <c r="G80" s="198">
        <f t="shared" si="6"/>
        <v>0</v>
      </c>
      <c r="H80" s="199">
        <f t="shared" si="7"/>
        <v>0</v>
      </c>
      <c r="I80" s="230"/>
      <c r="J80" s="230"/>
      <c r="K80" s="230"/>
    </row>
    <row r="81" spans="1:11" s="1" customFormat="1" ht="30" customHeight="1">
      <c r="A81" s="294" t="s">
        <v>74</v>
      </c>
      <c r="B81" s="437" t="s">
        <v>109</v>
      </c>
      <c r="C81" s="437"/>
      <c r="D81" s="437"/>
      <c r="E81" s="438"/>
      <c r="F81" s="304">
        <v>0</v>
      </c>
      <c r="G81" s="305">
        <f t="shared" ref="G81:G93" si="8">G$13*(F81)</f>
        <v>0</v>
      </c>
      <c r="H81" s="306">
        <f>+F81+G81</f>
        <v>0</v>
      </c>
      <c r="I81" s="230"/>
      <c r="J81" s="230"/>
      <c r="K81" s="230"/>
    </row>
    <row r="82" spans="1:11" s="1" customFormat="1" ht="30" customHeight="1">
      <c r="A82" s="295" t="s">
        <v>74</v>
      </c>
      <c r="B82" s="296" t="s">
        <v>51</v>
      </c>
      <c r="C82" s="297" t="s">
        <v>52</v>
      </c>
      <c r="D82" s="297"/>
      <c r="E82" s="48"/>
      <c r="F82" s="301">
        <v>0</v>
      </c>
      <c r="G82" s="302">
        <f t="shared" si="8"/>
        <v>0</v>
      </c>
      <c r="H82" s="303">
        <f t="shared" ref="H82:H87" si="9">+F82+G82</f>
        <v>0</v>
      </c>
      <c r="I82" s="230"/>
      <c r="J82" s="230"/>
      <c r="K82" s="230"/>
    </row>
    <row r="83" spans="1:11" s="1" customFormat="1" ht="15" customHeight="1">
      <c r="A83" s="375" t="s">
        <v>75</v>
      </c>
      <c r="B83" s="376"/>
      <c r="C83" s="376"/>
      <c r="D83" s="376"/>
      <c r="E83" s="378"/>
      <c r="F83" s="190">
        <v>0</v>
      </c>
      <c r="G83" s="198">
        <f t="shared" si="8"/>
        <v>0</v>
      </c>
      <c r="H83" s="199">
        <f t="shared" si="9"/>
        <v>0</v>
      </c>
      <c r="I83" s="230"/>
      <c r="J83" s="230"/>
      <c r="K83" s="230"/>
    </row>
    <row r="84" spans="1:11" s="1" customFormat="1" ht="15" customHeight="1">
      <c r="A84" s="375" t="s">
        <v>112</v>
      </c>
      <c r="B84" s="376"/>
      <c r="C84" s="376"/>
      <c r="D84" s="376"/>
      <c r="E84" s="378"/>
      <c r="F84" s="190">
        <v>0</v>
      </c>
      <c r="G84" s="198">
        <f t="shared" si="8"/>
        <v>0</v>
      </c>
      <c r="H84" s="199">
        <f t="shared" si="9"/>
        <v>0</v>
      </c>
      <c r="I84" s="230"/>
      <c r="J84" s="230"/>
      <c r="K84" s="230"/>
    </row>
    <row r="85" spans="1:11" s="1" customFormat="1" ht="15" customHeight="1">
      <c r="A85" s="375" t="s">
        <v>76</v>
      </c>
      <c r="B85" s="376"/>
      <c r="C85" s="376"/>
      <c r="D85" s="376"/>
      <c r="E85" s="378"/>
      <c r="F85" s="190">
        <v>0</v>
      </c>
      <c r="G85" s="198">
        <f t="shared" si="8"/>
        <v>0</v>
      </c>
      <c r="H85" s="199">
        <f t="shared" si="9"/>
        <v>0</v>
      </c>
      <c r="I85" s="230"/>
      <c r="J85" s="230"/>
      <c r="K85" s="230"/>
    </row>
    <row r="86" spans="1:11" s="1" customFormat="1" ht="15" customHeight="1">
      <c r="A86" s="375" t="s">
        <v>77</v>
      </c>
      <c r="B86" s="376"/>
      <c r="C86" s="376"/>
      <c r="D86" s="376"/>
      <c r="E86" s="378"/>
      <c r="F86" s="190">
        <v>0</v>
      </c>
      <c r="G86" s="198">
        <f t="shared" si="8"/>
        <v>0</v>
      </c>
      <c r="H86" s="199">
        <f t="shared" si="9"/>
        <v>0</v>
      </c>
      <c r="I86" s="230"/>
      <c r="J86" s="230"/>
      <c r="K86" s="230"/>
    </row>
    <row r="87" spans="1:11" s="1" customFormat="1" ht="15" customHeight="1">
      <c r="A87" s="298" t="s">
        <v>72</v>
      </c>
      <c r="B87" s="427" t="s">
        <v>78</v>
      </c>
      <c r="C87" s="427"/>
      <c r="D87" s="427"/>
      <c r="E87" s="428"/>
      <c r="F87" s="190">
        <v>0</v>
      </c>
      <c r="G87" s="198">
        <f t="shared" si="8"/>
        <v>0</v>
      </c>
      <c r="H87" s="199">
        <f t="shared" si="9"/>
        <v>0</v>
      </c>
      <c r="I87" s="230"/>
      <c r="J87" s="230"/>
      <c r="K87" s="230"/>
    </row>
    <row r="88" spans="1:11" s="1" customFormat="1" ht="15" customHeight="1">
      <c r="A88" s="360"/>
      <c r="B88" s="361"/>
      <c r="C88" s="361"/>
      <c r="D88" s="361"/>
      <c r="E88" s="362"/>
      <c r="F88" s="277"/>
      <c r="G88" s="278"/>
      <c r="H88" s="279"/>
      <c r="I88" s="230"/>
      <c r="J88" s="230"/>
      <c r="K88" s="230"/>
    </row>
    <row r="89" spans="1:11" s="1" customFormat="1" ht="18" customHeight="1">
      <c r="A89" s="372" t="s">
        <v>43</v>
      </c>
      <c r="B89" s="373"/>
      <c r="C89" s="373"/>
      <c r="D89" s="373"/>
      <c r="E89" s="374"/>
      <c r="F89" s="299"/>
      <c r="G89" s="268"/>
      <c r="H89" s="270"/>
      <c r="I89" s="230"/>
      <c r="J89" s="230"/>
      <c r="K89" s="230"/>
    </row>
    <row r="90" spans="1:11" s="1" customFormat="1" ht="30" customHeight="1">
      <c r="A90" s="300" t="s">
        <v>63</v>
      </c>
      <c r="B90" s="369" t="s">
        <v>64</v>
      </c>
      <c r="C90" s="370"/>
      <c r="D90" s="370"/>
      <c r="E90" s="371"/>
      <c r="F90" s="301">
        <v>0</v>
      </c>
      <c r="G90" s="302">
        <f t="shared" si="8"/>
        <v>0</v>
      </c>
      <c r="H90" s="303">
        <f>+F90+G90</f>
        <v>0</v>
      </c>
      <c r="I90" s="230"/>
      <c r="J90" s="230"/>
      <c r="K90" s="230"/>
    </row>
    <row r="91" spans="1:11" s="1" customFormat="1" ht="30" customHeight="1">
      <c r="A91" s="179" t="s">
        <v>65</v>
      </c>
      <c r="B91" s="369" t="s">
        <v>66</v>
      </c>
      <c r="C91" s="370"/>
      <c r="D91" s="370"/>
      <c r="E91" s="371"/>
      <c r="F91" s="301">
        <v>0</v>
      </c>
      <c r="G91" s="302">
        <f t="shared" si="8"/>
        <v>0</v>
      </c>
      <c r="H91" s="303">
        <f>+F91+G91</f>
        <v>0</v>
      </c>
    </row>
    <row r="92" spans="1:11" s="1" customFormat="1" ht="30" customHeight="1">
      <c r="A92" s="179" t="s">
        <v>67</v>
      </c>
      <c r="B92" s="369" t="s">
        <v>68</v>
      </c>
      <c r="C92" s="370"/>
      <c r="D92" s="370"/>
      <c r="E92" s="371"/>
      <c r="F92" s="301">
        <v>0</v>
      </c>
      <c r="G92" s="302">
        <f t="shared" si="8"/>
        <v>0</v>
      </c>
      <c r="H92" s="303">
        <f>+F92+G92</f>
        <v>0</v>
      </c>
    </row>
    <row r="93" spans="1:11" s="1" customFormat="1" ht="30" customHeight="1">
      <c r="A93" s="179" t="s">
        <v>69</v>
      </c>
      <c r="B93" s="369" t="s">
        <v>70</v>
      </c>
      <c r="C93" s="370"/>
      <c r="D93" s="370"/>
      <c r="E93" s="371"/>
      <c r="F93" s="301">
        <v>0</v>
      </c>
      <c r="G93" s="302">
        <f t="shared" si="8"/>
        <v>0</v>
      </c>
      <c r="H93" s="303">
        <f>+F93+G93</f>
        <v>0</v>
      </c>
    </row>
    <row r="94" spans="1:11" s="1" customFormat="1" ht="15" customHeight="1" thickBot="1">
      <c r="A94" s="366"/>
      <c r="B94" s="367"/>
      <c r="C94" s="367"/>
      <c r="D94" s="367"/>
      <c r="E94" s="368"/>
      <c r="F94" s="141"/>
      <c r="G94" s="142"/>
      <c r="H94" s="143"/>
    </row>
    <row r="95" spans="1:11" s="1" customFormat="1" ht="20.100000000000001" customHeight="1" thickTop="1" thickBot="1">
      <c r="A95" s="77" t="str">
        <f>'100 Series '!A$46</f>
        <v>SERVICE :</v>
      </c>
      <c r="B95" s="429" t="str">
        <f>'100 Series '!B$46</f>
        <v xml:space="preserve">     Hourly Rate for Repairs and Authorized Service Outside of Contractual Obligations</v>
      </c>
      <c r="C95" s="430"/>
      <c r="D95" s="430"/>
      <c r="E95" s="430"/>
      <c r="F95" s="430"/>
      <c r="G95" s="431"/>
      <c r="H95" s="258" t="str">
        <f>'100 Series '!I$46</f>
        <v>$0.00 / Hr</v>
      </c>
      <c r="I95" s="74"/>
    </row>
    <row r="96" spans="1:11" s="1" customFormat="1" ht="15" customHeight="1" thickTop="1">
      <c r="A96" s="321"/>
      <c r="B96" s="322"/>
      <c r="C96" s="322"/>
      <c r="D96" s="322"/>
      <c r="E96" s="322"/>
      <c r="F96" s="322"/>
      <c r="G96" s="322"/>
      <c r="H96" s="323"/>
      <c r="I96" s="78" t="s">
        <v>1</v>
      </c>
    </row>
    <row r="97" spans="1:10" s="1" customFormat="1" ht="20.100000000000001" customHeight="1">
      <c r="A97" s="409" t="s">
        <v>16</v>
      </c>
      <c r="B97" s="410"/>
      <c r="C97" s="410"/>
      <c r="D97" s="410"/>
      <c r="E97" s="410"/>
      <c r="F97" s="410"/>
      <c r="G97" s="410"/>
      <c r="H97" s="411"/>
      <c r="I97" s="67"/>
      <c r="J97" s="119"/>
    </row>
    <row r="98" spans="1:10" s="1" customFormat="1" ht="15" customHeight="1">
      <c r="A98" s="321"/>
      <c r="B98" s="322"/>
      <c r="C98" s="322"/>
      <c r="D98" s="322"/>
      <c r="E98" s="322"/>
      <c r="F98" s="322"/>
      <c r="G98" s="322"/>
      <c r="H98" s="323"/>
      <c r="I98" s="31"/>
      <c r="J98" s="119"/>
    </row>
    <row r="99" spans="1:10" s="123" customFormat="1" ht="15" customHeight="1">
      <c r="A99" s="310" t="s">
        <v>113</v>
      </c>
      <c r="B99" s="311"/>
      <c r="C99" s="311"/>
      <c r="D99" s="311"/>
      <c r="E99" s="311"/>
      <c r="F99" s="311"/>
      <c r="G99" s="311"/>
      <c r="H99" s="312"/>
      <c r="I99" s="74"/>
    </row>
    <row r="100" spans="1:10" s="123" customFormat="1" ht="15" customHeight="1">
      <c r="A100" s="310" t="s">
        <v>19</v>
      </c>
      <c r="B100" s="311"/>
      <c r="C100" s="311"/>
      <c r="D100" s="311"/>
      <c r="E100" s="311"/>
      <c r="F100" s="311"/>
      <c r="G100" s="311"/>
      <c r="H100" s="312"/>
      <c r="I100" s="74"/>
    </row>
    <row r="101" spans="1:10" s="123" customFormat="1" ht="15" customHeight="1">
      <c r="A101" s="313" t="s">
        <v>114</v>
      </c>
      <c r="B101" s="314"/>
      <c r="C101" s="314"/>
      <c r="D101" s="314"/>
      <c r="E101" s="314"/>
      <c r="F101" s="314"/>
      <c r="G101" s="314"/>
      <c r="H101" s="315"/>
      <c r="I101" s="74"/>
    </row>
    <row r="102" spans="1:10" s="123" customFormat="1" ht="15" customHeight="1">
      <c r="A102" s="313" t="s">
        <v>17</v>
      </c>
      <c r="B102" s="314"/>
      <c r="C102" s="314"/>
      <c r="D102" s="314"/>
      <c r="E102" s="314"/>
      <c r="F102" s="314"/>
      <c r="G102" s="314"/>
      <c r="H102" s="315"/>
      <c r="I102" s="74"/>
      <c r="J102" s="137"/>
    </row>
    <row r="103" spans="1:10" s="123" customFormat="1" ht="15" customHeight="1">
      <c r="A103" s="313" t="s">
        <v>20</v>
      </c>
      <c r="B103" s="314"/>
      <c r="C103" s="314"/>
      <c r="D103" s="314"/>
      <c r="E103" s="314"/>
      <c r="F103" s="314"/>
      <c r="G103" s="314"/>
      <c r="H103" s="315"/>
      <c r="I103" s="35"/>
    </row>
    <row r="104" spans="1:10" s="123" customFormat="1" ht="15" customHeight="1">
      <c r="A104" s="310" t="s">
        <v>21</v>
      </c>
      <c r="B104" s="311"/>
      <c r="C104" s="311"/>
      <c r="D104" s="311"/>
      <c r="E104" s="311"/>
      <c r="F104" s="311"/>
      <c r="G104" s="311"/>
      <c r="H104" s="312"/>
      <c r="I104" s="74"/>
    </row>
    <row r="105" spans="1:10" s="123" customFormat="1" ht="15" customHeight="1">
      <c r="A105" s="310" t="s">
        <v>22</v>
      </c>
      <c r="B105" s="311"/>
      <c r="C105" s="311"/>
      <c r="D105" s="311"/>
      <c r="E105" s="311"/>
      <c r="F105" s="311"/>
      <c r="G105" s="311"/>
      <c r="H105" s="312"/>
      <c r="I105" s="74"/>
    </row>
    <row r="106" spans="1:10" s="123" customFormat="1" ht="15" customHeight="1">
      <c r="A106" s="310" t="s">
        <v>23</v>
      </c>
      <c r="B106" s="311"/>
      <c r="C106" s="311"/>
      <c r="D106" s="311"/>
      <c r="E106" s="311"/>
      <c r="F106" s="311"/>
      <c r="G106" s="311"/>
      <c r="H106" s="312"/>
      <c r="I106" s="74"/>
    </row>
    <row r="107" spans="1:10" s="123" customFormat="1" ht="15" customHeight="1">
      <c r="A107" s="313" t="s">
        <v>24</v>
      </c>
      <c r="B107" s="314"/>
      <c r="C107" s="314"/>
      <c r="D107" s="314"/>
      <c r="E107" s="314"/>
      <c r="F107" s="314"/>
      <c r="G107" s="314"/>
      <c r="H107" s="315"/>
      <c r="I107" s="74"/>
    </row>
    <row r="108" spans="1:10" s="1" customFormat="1" ht="15" customHeight="1">
      <c r="A108" s="131"/>
      <c r="B108" s="36"/>
      <c r="C108" s="36"/>
      <c r="D108" s="36"/>
      <c r="E108" s="36"/>
      <c r="F108" s="36"/>
      <c r="G108" s="36"/>
      <c r="H108" s="38"/>
      <c r="I108" s="36"/>
    </row>
    <row r="109" spans="1:10" s="1" customFormat="1" ht="15" customHeight="1">
      <c r="A109" s="131"/>
      <c r="B109" s="36"/>
      <c r="C109" s="36"/>
      <c r="D109" s="36"/>
      <c r="E109" s="185" t="s">
        <v>28</v>
      </c>
      <c r="F109" s="185"/>
      <c r="G109" s="185"/>
      <c r="H109" s="38"/>
      <c r="I109" s="36"/>
    </row>
    <row r="110" spans="1:10" s="1" customFormat="1" ht="15" customHeight="1">
      <c r="A110" s="133"/>
      <c r="B110" s="31"/>
      <c r="C110" s="31"/>
      <c r="D110" s="31"/>
      <c r="E110" s="31"/>
      <c r="F110" s="31"/>
      <c r="G110" s="31"/>
      <c r="H110" s="37"/>
      <c r="I110" s="31"/>
      <c r="J110" s="119"/>
    </row>
    <row r="111" spans="1:10" s="1" customFormat="1" ht="15" customHeight="1">
      <c r="A111" s="133"/>
      <c r="B111" s="31"/>
      <c r="C111" s="31"/>
      <c r="D111" s="31"/>
      <c r="E111" s="31"/>
      <c r="F111" s="31"/>
      <c r="G111" s="31"/>
      <c r="H111" s="37"/>
      <c r="I111" s="31"/>
      <c r="J111" s="119"/>
    </row>
    <row r="112" spans="1:10" s="1" customFormat="1" ht="15" customHeight="1">
      <c r="A112" s="133"/>
      <c r="B112" s="31"/>
      <c r="C112" s="31"/>
      <c r="D112" s="31"/>
      <c r="E112" s="185" t="s">
        <v>62</v>
      </c>
      <c r="F112" s="185"/>
      <c r="G112" s="185"/>
      <c r="H112" s="37"/>
      <c r="I112" s="31"/>
      <c r="J112" s="119"/>
    </row>
    <row r="113" spans="1:10" ht="15" customHeight="1">
      <c r="A113" s="250"/>
      <c r="H113" s="251"/>
    </row>
    <row r="114" spans="1:10" s="1" customFormat="1" ht="15" customHeight="1">
      <c r="A114" s="133"/>
      <c r="B114" s="31"/>
      <c r="C114" s="31"/>
      <c r="D114" s="31"/>
      <c r="E114" s="31"/>
      <c r="F114" s="31"/>
      <c r="G114" s="31"/>
      <c r="H114" s="37"/>
      <c r="I114" s="31"/>
      <c r="J114" s="119"/>
    </row>
    <row r="115" spans="1:10" s="1" customFormat="1" ht="15" customHeight="1">
      <c r="A115" s="92"/>
      <c r="B115" s="308" t="s">
        <v>87</v>
      </c>
      <c r="C115" s="308"/>
      <c r="D115" s="104">
        <v>30</v>
      </c>
      <c r="E115" s="75" t="s">
        <v>88</v>
      </c>
      <c r="F115" s="308" t="s">
        <v>10</v>
      </c>
      <c r="G115" s="308"/>
      <c r="H115" s="76"/>
      <c r="I115" s="36"/>
    </row>
    <row r="116" spans="1:10" ht="15" customHeight="1">
      <c r="A116" s="250"/>
      <c r="H116" s="251"/>
    </row>
    <row r="117" spans="1:10" ht="15" customHeight="1" thickBot="1">
      <c r="A117" s="51"/>
      <c r="B117" s="52"/>
      <c r="C117" s="52"/>
      <c r="D117" s="52"/>
      <c r="E117" s="52"/>
      <c r="F117" s="52"/>
      <c r="G117" s="52"/>
      <c r="H117" s="53"/>
      <c r="I117" s="50"/>
    </row>
    <row r="118" spans="1:10" ht="15" customHeight="1" thickTop="1"/>
    <row r="119" spans="1:10" ht="15" customHeight="1"/>
    <row r="120" spans="1:10" ht="15" customHeight="1"/>
    <row r="121" spans="1:10" ht="15" customHeight="1"/>
    <row r="122" spans="1:10" ht="15" customHeight="1"/>
    <row r="123" spans="1:10" ht="15" customHeight="1"/>
    <row r="124" spans="1:10" ht="15" customHeight="1"/>
    <row r="125" spans="1:10" ht="15" customHeight="1"/>
    <row r="126" spans="1:10" ht="15" customHeight="1"/>
    <row r="127" spans="1:10" ht="15" customHeight="1"/>
    <row r="128" spans="1:10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</sheetData>
  <mergeCells count="94">
    <mergeCell ref="A1:H1"/>
    <mergeCell ref="A3:H3"/>
    <mergeCell ref="A96:H96"/>
    <mergeCell ref="A98:H98"/>
    <mergeCell ref="B87:E87"/>
    <mergeCell ref="B95:G95"/>
    <mergeCell ref="A84:E84"/>
    <mergeCell ref="A85:E85"/>
    <mergeCell ref="A88:E88"/>
    <mergeCell ref="A73:E73"/>
    <mergeCell ref="A74:E74"/>
    <mergeCell ref="B75:E75"/>
    <mergeCell ref="A77:E77"/>
    <mergeCell ref="A78:E78"/>
    <mergeCell ref="B81:E81"/>
    <mergeCell ref="A83:E83"/>
    <mergeCell ref="A107:H107"/>
    <mergeCell ref="A104:H104"/>
    <mergeCell ref="A105:H105"/>
    <mergeCell ref="A106:H106"/>
    <mergeCell ref="A99:H99"/>
    <mergeCell ref="A100:H100"/>
    <mergeCell ref="A101:H101"/>
    <mergeCell ref="A79:E79"/>
    <mergeCell ref="A80:E80"/>
    <mergeCell ref="A86:E86"/>
    <mergeCell ref="A58:E58"/>
    <mergeCell ref="A59:E59"/>
    <mergeCell ref="A71:E71"/>
    <mergeCell ref="A72:E72"/>
    <mergeCell ref="F68:G68"/>
    <mergeCell ref="F115:G115"/>
    <mergeCell ref="A97:H97"/>
    <mergeCell ref="A15:E15"/>
    <mergeCell ref="A22:E22"/>
    <mergeCell ref="A23:E23"/>
    <mergeCell ref="A25:E25"/>
    <mergeCell ref="A26:E26"/>
    <mergeCell ref="A27:E27"/>
    <mergeCell ref="A29:E29"/>
    <mergeCell ref="A28:E28"/>
    <mergeCell ref="A30:E30"/>
    <mergeCell ref="A31:E31"/>
    <mergeCell ref="A32:E32"/>
    <mergeCell ref="A102:H102"/>
    <mergeCell ref="A103:H103"/>
    <mergeCell ref="A14:E14"/>
    <mergeCell ref="B4:C4"/>
    <mergeCell ref="B5:C5"/>
    <mergeCell ref="A55:E55"/>
    <mergeCell ref="A16:E16"/>
    <mergeCell ref="A17:E17"/>
    <mergeCell ref="A18:E18"/>
    <mergeCell ref="A20:E20"/>
    <mergeCell ref="A50:E50"/>
    <mergeCell ref="A34:E34"/>
    <mergeCell ref="A35:E35"/>
    <mergeCell ref="A37:E37"/>
    <mergeCell ref="B42:E42"/>
    <mergeCell ref="A43:E43"/>
    <mergeCell ref="B39:E39"/>
    <mergeCell ref="A44:E44"/>
    <mergeCell ref="A2:H2"/>
    <mergeCell ref="A11:H11"/>
    <mergeCell ref="F9:G9"/>
    <mergeCell ref="F7:G7"/>
    <mergeCell ref="F8:G8"/>
    <mergeCell ref="A33:E33"/>
    <mergeCell ref="A24:E24"/>
    <mergeCell ref="A45:E45"/>
    <mergeCell ref="A19:E19"/>
    <mergeCell ref="A54:E54"/>
    <mergeCell ref="A21:E21"/>
    <mergeCell ref="A53:E53"/>
    <mergeCell ref="A49:E49"/>
    <mergeCell ref="A46:E46"/>
    <mergeCell ref="A47:E47"/>
    <mergeCell ref="A48:E48"/>
    <mergeCell ref="B115:C115"/>
    <mergeCell ref="A51:E51"/>
    <mergeCell ref="A38:E38"/>
    <mergeCell ref="B68:C68"/>
    <mergeCell ref="A36:E36"/>
    <mergeCell ref="B40:E40"/>
    <mergeCell ref="B41:E41"/>
    <mergeCell ref="A52:E52"/>
    <mergeCell ref="A94:E94"/>
    <mergeCell ref="B90:E90"/>
    <mergeCell ref="B91:E91"/>
    <mergeCell ref="B92:E92"/>
    <mergeCell ref="B93:E93"/>
    <mergeCell ref="A89:E89"/>
    <mergeCell ref="A56:E56"/>
    <mergeCell ref="A57:E57"/>
  </mergeCells>
  <printOptions horizontalCentered="1"/>
  <pageMargins left="0.25" right="0.25" top="0.5" bottom="0.25" header="0" footer="0"/>
  <pageSetup paperSize="5" scale="87" fitToHeight="0" orientation="portrait" r:id="rId1"/>
  <headerFooter alignWithMargins="0">
    <oddFooter>&amp;RPage &amp;P of &amp;N</oddFooter>
  </headerFooter>
  <rowBreaks count="1" manualBreakCount="1">
    <brk id="7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100 Series </vt:lpstr>
      <vt:lpstr>200 Series</vt:lpstr>
      <vt:lpstr>800 Series</vt:lpstr>
      <vt:lpstr>1000 Series</vt:lpstr>
      <vt:lpstr>Extras</vt:lpstr>
      <vt:lpstr>'100 Series '!Print_Area</vt:lpstr>
      <vt:lpstr>'1000 Series'!Print_Area</vt:lpstr>
      <vt:lpstr>'200 Series'!Print_Area</vt:lpstr>
      <vt:lpstr>'800 Series'!Print_Area</vt:lpstr>
      <vt:lpstr>Extras!Print_Area</vt:lpstr>
      <vt:lpstr>Extras!Print_Titles</vt:lpstr>
    </vt:vector>
  </TitlesOfParts>
  <Company>Valecraft Homes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Perry Stansel</dc:creator>
  <cp:lastModifiedBy>Purchase Orders</cp:lastModifiedBy>
  <cp:lastPrinted>2024-03-14T18:47:26Z</cp:lastPrinted>
  <dcterms:created xsi:type="dcterms:W3CDTF">1999-03-06T17:18:52Z</dcterms:created>
  <dcterms:modified xsi:type="dcterms:W3CDTF">2024-11-20T14:17:52Z</dcterms:modified>
</cp:coreProperties>
</file>