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2A42263A-BDA2-469B-8A40-B9540E72F764}" xr6:coauthVersionLast="47" xr6:coauthVersionMax="47" xr10:uidLastSave="{00000000-0000-0000-0000-000000000000}"/>
  <bookViews>
    <workbookView xWindow="-120" yWindow="-120" windowWidth="29040" windowHeight="15840" tabRatio="987" xr2:uid="{00000000-000D-0000-FFFF-FFFF00000000}"/>
  </bookViews>
  <sheets>
    <sheet name="100 Series" sheetId="30" r:id="rId1"/>
    <sheet name="100 Series (OPT)" sheetId="31" r:id="rId2"/>
    <sheet name="200 Series" sheetId="35" r:id="rId3"/>
    <sheet name="800 Series" sheetId="23" r:id="rId4"/>
    <sheet name="800 Series (OPT)" sheetId="24" r:id="rId5"/>
    <sheet name="1000 Series" sheetId="25" r:id="rId6"/>
    <sheet name="1000 Series (OPT)" sheetId="26" r:id="rId7"/>
    <sheet name="Apartments" sheetId="36" r:id="rId8"/>
    <sheet name="Extras" sheetId="34" r:id="rId9"/>
  </sheets>
  <definedNames>
    <definedName name="_xlnm.Print_Area" localSheetId="0">'100 Series'!$A$1:$G$68</definedName>
    <definedName name="_xlnm.Print_Area" localSheetId="1">'100 Series (OPT)'!$A$1:$I$52</definedName>
    <definedName name="_xlnm.Print_Area" localSheetId="5">'1000 Series'!$A$1:$G$67</definedName>
    <definedName name="_xlnm.Print_Area" localSheetId="6">'1000 Series (OPT)'!$A$1:$I$57</definedName>
    <definedName name="_xlnm.Print_Area" localSheetId="2">'200 Series'!$A$1:$G$67</definedName>
    <definedName name="_xlnm.Print_Area" localSheetId="3">'800 Series'!$A$1:$G$67</definedName>
    <definedName name="_xlnm.Print_Area" localSheetId="4">'800 Series (OPT)'!$A$1:$I$50</definedName>
    <definedName name="_xlnm.Print_Area" localSheetId="7">Apartments!$A$1:$G$67</definedName>
    <definedName name="_xlnm.Print_Area" localSheetId="8">Extras!$A$1:$H$352</definedName>
    <definedName name="_xlnm.Print_Titles" localSheetId="8">Extras!$1:$9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35" l="1"/>
  <c r="G18" i="35" s="1"/>
  <c r="D18" i="35"/>
  <c r="C18" i="35"/>
  <c r="B18" i="35"/>
  <c r="F35" i="36"/>
  <c r="G35" i="36" s="1"/>
  <c r="D35" i="36"/>
  <c r="C35" i="36"/>
  <c r="B35" i="36"/>
  <c r="G34" i="36"/>
  <c r="F34" i="36"/>
  <c r="D34" i="36"/>
  <c r="C34" i="36"/>
  <c r="B34" i="36"/>
  <c r="F33" i="36"/>
  <c r="G33" i="36" s="1"/>
  <c r="D33" i="36"/>
  <c r="C33" i="36"/>
  <c r="B33" i="36"/>
  <c r="F32" i="36"/>
  <c r="G32" i="36" s="1"/>
  <c r="D32" i="36"/>
  <c r="C32" i="36"/>
  <c r="B32" i="36"/>
  <c r="F30" i="36"/>
  <c r="G30" i="36" s="1"/>
  <c r="D30" i="36"/>
  <c r="C30" i="36"/>
  <c r="B30" i="36"/>
  <c r="F29" i="36"/>
  <c r="G29" i="36" s="1"/>
  <c r="D29" i="36"/>
  <c r="C29" i="36"/>
  <c r="B29" i="36"/>
  <c r="F28" i="36"/>
  <c r="G28" i="36" s="1"/>
  <c r="D28" i="36"/>
  <c r="C28" i="36"/>
  <c r="B28" i="36"/>
  <c r="G27" i="36"/>
  <c r="F27" i="36"/>
  <c r="D27" i="36"/>
  <c r="C27" i="36"/>
  <c r="B27" i="36"/>
  <c r="F25" i="36"/>
  <c r="G25" i="36" s="1"/>
  <c r="D25" i="36"/>
  <c r="C25" i="36"/>
  <c r="B25" i="36"/>
  <c r="F24" i="36"/>
  <c r="G24" i="36" s="1"/>
  <c r="D24" i="36"/>
  <c r="C24" i="36"/>
  <c r="B24" i="36"/>
  <c r="F23" i="36"/>
  <c r="G23" i="36" s="1"/>
  <c r="D23" i="36"/>
  <c r="C23" i="36"/>
  <c r="B23" i="36"/>
  <c r="G22" i="36"/>
  <c r="F22" i="36"/>
  <c r="D22" i="36"/>
  <c r="C22" i="36"/>
  <c r="B22" i="36"/>
  <c r="G20" i="36"/>
  <c r="F20" i="36"/>
  <c r="D20" i="36"/>
  <c r="C20" i="36"/>
  <c r="B20" i="36"/>
  <c r="G19" i="36"/>
  <c r="F19" i="36"/>
  <c r="D19" i="36"/>
  <c r="C19" i="36"/>
  <c r="B19" i="36"/>
  <c r="G43" i="36"/>
  <c r="F18" i="36"/>
  <c r="G18" i="36" s="1"/>
  <c r="D18" i="36"/>
  <c r="C18" i="36"/>
  <c r="B18" i="36"/>
  <c r="F17" i="36"/>
  <c r="G17" i="36" s="1"/>
  <c r="D17" i="36"/>
  <c r="C17" i="36"/>
  <c r="B17" i="36"/>
  <c r="E8" i="36"/>
  <c r="B8" i="36"/>
  <c r="E7" i="36"/>
  <c r="B7" i="36"/>
  <c r="E5" i="36"/>
  <c r="E4" i="36"/>
  <c r="B4" i="36"/>
  <c r="G46" i="35"/>
  <c r="F20" i="35"/>
  <c r="G20" i="35" s="1"/>
  <c r="D20" i="35"/>
  <c r="C20" i="35"/>
  <c r="B20" i="35"/>
  <c r="F17" i="35"/>
  <c r="G17" i="35" s="1"/>
  <c r="D17" i="35"/>
  <c r="C17" i="35"/>
  <c r="B17" i="35"/>
  <c r="E8" i="35"/>
  <c r="B8" i="35"/>
  <c r="E7" i="35"/>
  <c r="B7" i="35"/>
  <c r="E5" i="35"/>
  <c r="E4" i="35"/>
  <c r="B4" i="35"/>
  <c r="G306" i="34"/>
  <c r="H306" i="34" s="1"/>
  <c r="G305" i="34"/>
  <c r="H305" i="34" s="1"/>
  <c r="G303" i="34"/>
  <c r="H303" i="34" s="1"/>
  <c r="G219" i="34"/>
  <c r="H219" i="34" s="1"/>
  <c r="G82" i="34"/>
  <c r="H82" i="34" s="1"/>
  <c r="G81" i="34"/>
  <c r="H81" i="34" s="1"/>
  <c r="G84" i="34"/>
  <c r="H84" i="34" s="1"/>
  <c r="G79" i="34" l="1"/>
  <c r="H79" i="34" s="1"/>
  <c r="G78" i="34"/>
  <c r="H78" i="34" s="1"/>
  <c r="G135" i="34"/>
  <c r="H135" i="34" s="1"/>
  <c r="F7" i="24" l="1"/>
  <c r="H28" i="24"/>
  <c r="I28" i="24" s="1"/>
  <c r="H26" i="24"/>
  <c r="I26" i="24" s="1"/>
  <c r="D30" i="23"/>
  <c r="C30" i="23"/>
  <c r="B30" i="23"/>
  <c r="D28" i="23"/>
  <c r="C28" i="23"/>
  <c r="B28" i="23"/>
  <c r="F30" i="23"/>
  <c r="G30" i="23" s="1"/>
  <c r="F28" i="23"/>
  <c r="G28" i="23" s="1"/>
  <c r="F4" i="34" l="1"/>
  <c r="F3" i="34"/>
  <c r="E7" i="34"/>
  <c r="E6" i="34"/>
  <c r="C7" i="34"/>
  <c r="C6" i="34"/>
  <c r="I40" i="26"/>
  <c r="G7" i="26"/>
  <c r="G8" i="26"/>
  <c r="G5" i="26"/>
  <c r="B8" i="26"/>
  <c r="B7" i="26"/>
  <c r="B5" i="26"/>
  <c r="B4" i="26"/>
  <c r="G43" i="25"/>
  <c r="B8" i="25"/>
  <c r="B7" i="25"/>
  <c r="E8" i="25"/>
  <c r="E7" i="25"/>
  <c r="E4" i="25"/>
  <c r="I29" i="24"/>
  <c r="G46" i="23"/>
  <c r="B8" i="24"/>
  <c r="B7" i="24"/>
  <c r="B4" i="24"/>
  <c r="G5" i="24"/>
  <c r="B8" i="23"/>
  <c r="B7" i="23"/>
  <c r="E7" i="23"/>
  <c r="I32" i="31"/>
  <c r="B8" i="31"/>
  <c r="B7" i="31"/>
  <c r="F7" i="31"/>
  <c r="F20" i="30" l="1"/>
  <c r="F22" i="30"/>
  <c r="F24" i="30"/>
  <c r="F26" i="30"/>
  <c r="F28" i="30"/>
  <c r="F30" i="30"/>
  <c r="F18" i="30"/>
  <c r="F17" i="30"/>
  <c r="F17" i="25" l="1"/>
  <c r="F36" i="25"/>
  <c r="F34" i="25"/>
  <c r="F32" i="25"/>
  <c r="F30" i="25"/>
  <c r="F28" i="25"/>
  <c r="F26" i="25"/>
  <c r="F24" i="25"/>
  <c r="F22" i="25"/>
  <c r="F21" i="25"/>
  <c r="F19" i="25"/>
  <c r="H14" i="24"/>
  <c r="B5" i="24"/>
  <c r="G5" i="31"/>
  <c r="G124" i="34"/>
  <c r="H124" i="34" s="1"/>
  <c r="G222" i="34"/>
  <c r="H222" i="34" s="1"/>
  <c r="G96" i="34"/>
  <c r="G95" i="34"/>
  <c r="G130" i="34"/>
  <c r="H130" i="34" s="1"/>
  <c r="G128" i="34"/>
  <c r="H128" i="34" s="1"/>
  <c r="G117" i="34"/>
  <c r="H117" i="34" s="1"/>
  <c r="G116" i="34"/>
  <c r="H116" i="34" s="1"/>
  <c r="G115" i="34"/>
  <c r="H115" i="34" s="1"/>
  <c r="G113" i="34"/>
  <c r="H113" i="34" s="1"/>
  <c r="G109" i="34"/>
  <c r="H109" i="34" s="1"/>
  <c r="G103" i="34"/>
  <c r="H103" i="34" s="1"/>
  <c r="G97" i="34"/>
  <c r="H97" i="34" s="1"/>
  <c r="G91" i="34" l="1"/>
  <c r="H91" i="34" s="1"/>
  <c r="G87" i="34"/>
  <c r="H87" i="34" s="1"/>
  <c r="G150" i="34" l="1"/>
  <c r="H150" i="34" s="1"/>
  <c r="H14" i="31"/>
  <c r="I14" i="31" s="1"/>
  <c r="G178" i="34"/>
  <c r="H178" i="34" s="1"/>
  <c r="G176" i="34"/>
  <c r="H176" i="34" s="1"/>
  <c r="G173" i="34"/>
  <c r="H173" i="34" s="1"/>
  <c r="G174" i="34"/>
  <c r="H174" i="34" s="1"/>
  <c r="G172" i="34"/>
  <c r="H172" i="34" s="1"/>
  <c r="G233" i="34" l="1"/>
  <c r="H233" i="34" s="1"/>
  <c r="H38" i="26" l="1"/>
  <c r="I38" i="26" s="1"/>
  <c r="H36" i="26"/>
  <c r="I36" i="26" s="1"/>
  <c r="H34" i="26"/>
  <c r="I34" i="26" s="1"/>
  <c r="H32" i="26"/>
  <c r="I32" i="26" s="1"/>
  <c r="H30" i="26"/>
  <c r="I30" i="26" s="1"/>
  <c r="H28" i="26"/>
  <c r="I28" i="26" s="1"/>
  <c r="H26" i="26"/>
  <c r="I26" i="26" s="1"/>
  <c r="H24" i="26"/>
  <c r="H22" i="26"/>
  <c r="I22" i="26" s="1"/>
  <c r="H20" i="26"/>
  <c r="I20" i="26" s="1"/>
  <c r="H18" i="26"/>
  <c r="I18" i="26" s="1"/>
  <c r="H16" i="26"/>
  <c r="I16" i="26" s="1"/>
  <c r="H14" i="26"/>
  <c r="I14" i="26" s="1"/>
  <c r="I24" i="26"/>
  <c r="H24" i="24"/>
  <c r="I24" i="24" s="1"/>
  <c r="H22" i="24"/>
  <c r="I22" i="24" s="1"/>
  <c r="H20" i="24"/>
  <c r="I20" i="24" s="1"/>
  <c r="H18" i="24"/>
  <c r="I18" i="24" s="1"/>
  <c r="H16" i="24"/>
  <c r="I16" i="24" s="1"/>
  <c r="I14" i="24"/>
  <c r="H16" i="31"/>
  <c r="I16" i="31" s="1"/>
  <c r="B4" i="31" l="1"/>
  <c r="E5" i="25" l="1"/>
  <c r="B4" i="25"/>
  <c r="E5" i="23"/>
  <c r="H26" i="31" l="1"/>
  <c r="I26" i="31" s="1"/>
  <c r="G329" i="34"/>
  <c r="H329" i="34" s="1"/>
  <c r="G328" i="34"/>
  <c r="H328" i="34" s="1"/>
  <c r="G327" i="34"/>
  <c r="H327" i="34" s="1"/>
  <c r="G326" i="34"/>
  <c r="H326" i="34" s="1"/>
  <c r="G325" i="34"/>
  <c r="H325" i="34" s="1"/>
  <c r="G324" i="34"/>
  <c r="H324" i="34" s="1"/>
  <c r="G323" i="34"/>
  <c r="H323" i="34" s="1"/>
  <c r="G322" i="34"/>
  <c r="H322" i="34" s="1"/>
  <c r="G318" i="34"/>
  <c r="H318" i="34" s="1"/>
  <c r="G315" i="34"/>
  <c r="H315" i="34" s="1"/>
  <c r="G314" i="34"/>
  <c r="H314" i="34" s="1"/>
  <c r="G313" i="34"/>
  <c r="H313" i="34" s="1"/>
  <c r="G312" i="34"/>
  <c r="H312" i="34" s="1"/>
  <c r="G310" i="34"/>
  <c r="H310" i="34" s="1"/>
  <c r="G307" i="34"/>
  <c r="H307" i="34" s="1"/>
  <c r="G302" i="34"/>
  <c r="H302" i="34" s="1"/>
  <c r="G304" i="34"/>
  <c r="H304" i="34" s="1"/>
  <c r="G301" i="34"/>
  <c r="H301" i="34" s="1"/>
  <c r="G300" i="34"/>
  <c r="H300" i="34" s="1"/>
  <c r="G297" i="34"/>
  <c r="H297" i="34" s="1"/>
  <c r="G295" i="34"/>
  <c r="H295" i="34" s="1"/>
  <c r="G294" i="34"/>
  <c r="H294" i="34" s="1"/>
  <c r="G293" i="34"/>
  <c r="H293" i="34" s="1"/>
  <c r="G292" i="34"/>
  <c r="H292" i="34" s="1"/>
  <c r="G291" i="34"/>
  <c r="H291" i="34" s="1"/>
  <c r="G290" i="34"/>
  <c r="H290" i="34" s="1"/>
  <c r="G288" i="34"/>
  <c r="H288" i="34" s="1"/>
  <c r="G287" i="34"/>
  <c r="H287" i="34" s="1"/>
  <c r="G274" i="34"/>
  <c r="H274" i="34" s="1"/>
  <c r="G273" i="34"/>
  <c r="H273" i="34" s="1"/>
  <c r="G271" i="34"/>
  <c r="H271" i="34" s="1"/>
  <c r="G270" i="34"/>
  <c r="H270" i="34" s="1"/>
  <c r="G269" i="34"/>
  <c r="H269" i="34" s="1"/>
  <c r="G268" i="34"/>
  <c r="H268" i="34" s="1"/>
  <c r="G267" i="34"/>
  <c r="H267" i="34" s="1"/>
  <c r="G255" i="34"/>
  <c r="H255" i="34" s="1"/>
  <c r="G254" i="34"/>
  <c r="H254" i="34" s="1"/>
  <c r="G253" i="34"/>
  <c r="H253" i="34" s="1"/>
  <c r="G252" i="34"/>
  <c r="H252" i="34" s="1"/>
  <c r="G250" i="34"/>
  <c r="H250" i="34" s="1"/>
  <c r="G249" i="34"/>
  <c r="H249" i="34" s="1"/>
  <c r="G248" i="34"/>
  <c r="H248" i="34" s="1"/>
  <c r="G247" i="34"/>
  <c r="H247" i="34" s="1"/>
  <c r="G245" i="34"/>
  <c r="H245" i="34" s="1"/>
  <c r="G244" i="34"/>
  <c r="H244" i="34" s="1"/>
  <c r="G243" i="34"/>
  <c r="H243" i="34" s="1"/>
  <c r="G242" i="34"/>
  <c r="H242" i="34" s="1"/>
  <c r="G240" i="34"/>
  <c r="H240" i="34" s="1"/>
  <c r="G239" i="34"/>
  <c r="H239" i="34" s="1"/>
  <c r="G238" i="34"/>
  <c r="H238" i="34" s="1"/>
  <c r="G237" i="34"/>
  <c r="H237" i="34" s="1"/>
  <c r="G232" i="34"/>
  <c r="H232" i="34" s="1"/>
  <c r="G230" i="34"/>
  <c r="H230" i="34" s="1"/>
  <c r="G229" i="34"/>
  <c r="H229" i="34" s="1"/>
  <c r="G228" i="34"/>
  <c r="H228" i="34" s="1"/>
  <c r="G227" i="34"/>
  <c r="H227" i="34" s="1"/>
  <c r="G220" i="34"/>
  <c r="H220" i="34" s="1"/>
  <c r="G225" i="34"/>
  <c r="H225" i="34" s="1"/>
  <c r="G224" i="34"/>
  <c r="H224" i="34" s="1"/>
  <c r="G223" i="34"/>
  <c r="H223" i="34" s="1"/>
  <c r="G202" i="34"/>
  <c r="H202" i="34" s="1"/>
  <c r="G200" i="34"/>
  <c r="H200" i="34" s="1"/>
  <c r="G199" i="34"/>
  <c r="H199" i="34" s="1"/>
  <c r="G197" i="34"/>
  <c r="H197" i="34" s="1"/>
  <c r="G196" i="34"/>
  <c r="H196" i="34" s="1"/>
  <c r="G194" i="34"/>
  <c r="H194" i="34" s="1"/>
  <c r="G193" i="34"/>
  <c r="H193" i="34" s="1"/>
  <c r="G191" i="34"/>
  <c r="H191" i="34" s="1"/>
  <c r="G190" i="34"/>
  <c r="H190" i="34" s="1"/>
  <c r="G188" i="34"/>
  <c r="H188" i="34" s="1"/>
  <c r="G186" i="34"/>
  <c r="H186" i="34" s="1"/>
  <c r="G185" i="34"/>
  <c r="H185" i="34" s="1"/>
  <c r="G184" i="34"/>
  <c r="H184" i="34" s="1"/>
  <c r="G181" i="34"/>
  <c r="H181" i="34" s="1"/>
  <c r="G180" i="34"/>
  <c r="H180" i="34" s="1"/>
  <c r="G177" i="34"/>
  <c r="H177" i="34" s="1"/>
  <c r="G169" i="34"/>
  <c r="H169" i="34" s="1"/>
  <c r="G170" i="34"/>
  <c r="H170" i="34" s="1"/>
  <c r="G168" i="34"/>
  <c r="H168" i="34" s="1"/>
  <c r="G165" i="34"/>
  <c r="H165" i="34" s="1"/>
  <c r="G166" i="34"/>
  <c r="H166" i="34" s="1"/>
  <c r="G164" i="34"/>
  <c r="H164" i="34" s="1"/>
  <c r="G161" i="34"/>
  <c r="H161" i="34" s="1"/>
  <c r="G162" i="34"/>
  <c r="H162" i="34" s="1"/>
  <c r="G160" i="34"/>
  <c r="H160" i="34" s="1"/>
  <c r="G157" i="34"/>
  <c r="H157" i="34" s="1"/>
  <c r="G158" i="34"/>
  <c r="H158" i="34" s="1"/>
  <c r="G156" i="34"/>
  <c r="H156" i="34" s="1"/>
  <c r="G263" i="34"/>
  <c r="H263" i="34" s="1"/>
  <c r="G261" i="34"/>
  <c r="H261" i="34" s="1"/>
  <c r="G259" i="34"/>
  <c r="H259" i="34" s="1"/>
  <c r="G258" i="34"/>
  <c r="H258" i="34" s="1"/>
  <c r="G257" i="34"/>
  <c r="H257" i="34" s="1"/>
  <c r="G154" i="34"/>
  <c r="H154" i="34" s="1"/>
  <c r="G152" i="34"/>
  <c r="H152" i="34" s="1"/>
  <c r="G149" i="34"/>
  <c r="H149" i="34" s="1"/>
  <c r="G147" i="34"/>
  <c r="H147" i="34" s="1"/>
  <c r="G146" i="34"/>
  <c r="H146" i="34" s="1"/>
  <c r="G134" i="34"/>
  <c r="H134" i="34" s="1"/>
  <c r="G133" i="34"/>
  <c r="H133" i="34" s="1"/>
  <c r="G131" i="34"/>
  <c r="H131" i="34" s="1"/>
  <c r="G129" i="34"/>
  <c r="H129" i="34" s="1"/>
  <c r="G127" i="34"/>
  <c r="H127" i="34" s="1"/>
  <c r="G126" i="34"/>
  <c r="H126" i="34" s="1"/>
  <c r="G123" i="34"/>
  <c r="H123" i="34" s="1"/>
  <c r="G121" i="34"/>
  <c r="H121" i="34" s="1"/>
  <c r="G122" i="34"/>
  <c r="H122" i="34" s="1"/>
  <c r="G120" i="34"/>
  <c r="H120" i="34" s="1"/>
  <c r="G119" i="34"/>
  <c r="H119" i="34" s="1"/>
  <c r="G112" i="34"/>
  <c r="H112" i="34" s="1"/>
  <c r="G111" i="34"/>
  <c r="H111" i="34" s="1"/>
  <c r="G107" i="34"/>
  <c r="H107" i="34" s="1"/>
  <c r="G101" i="34"/>
  <c r="H101" i="34" s="1"/>
  <c r="G102" i="34"/>
  <c r="H102" i="34" s="1"/>
  <c r="G108" i="34"/>
  <c r="H108" i="34" s="1"/>
  <c r="G106" i="34"/>
  <c r="H106" i="34" s="1"/>
  <c r="G105" i="34"/>
  <c r="H105" i="34" s="1"/>
  <c r="G100" i="34"/>
  <c r="H100" i="34" s="1"/>
  <c r="G99" i="34"/>
  <c r="H99" i="34" s="1"/>
  <c r="H96" i="34"/>
  <c r="H95" i="34"/>
  <c r="G94" i="34"/>
  <c r="H94" i="34" s="1"/>
  <c r="G92" i="34"/>
  <c r="H92" i="34" s="1"/>
  <c r="G86" i="34"/>
  <c r="H86" i="34" s="1"/>
  <c r="G90" i="34"/>
  <c r="H90" i="34" s="1"/>
  <c r="G85" i="34"/>
  <c r="H85" i="34" s="1"/>
  <c r="G89" i="34"/>
  <c r="H89" i="34" s="1"/>
  <c r="G36" i="34"/>
  <c r="H36" i="34" s="1"/>
  <c r="G61" i="34"/>
  <c r="H61" i="34" s="1"/>
  <c r="G59" i="34"/>
  <c r="H59" i="34" s="1"/>
  <c r="G58" i="34"/>
  <c r="H58" i="34" s="1"/>
  <c r="G57" i="34"/>
  <c r="H57" i="34" s="1"/>
  <c r="G52" i="34"/>
  <c r="H52" i="34" s="1"/>
  <c r="G51" i="34"/>
  <c r="H51" i="34" s="1"/>
  <c r="G47" i="34"/>
  <c r="H47" i="34" s="1"/>
  <c r="G43" i="34"/>
  <c r="H43" i="34" s="1"/>
  <c r="G41" i="34"/>
  <c r="H41" i="34" s="1"/>
  <c r="G40" i="34"/>
  <c r="H40" i="34" s="1"/>
  <c r="G34" i="34"/>
  <c r="H34" i="34" s="1"/>
  <c r="G32" i="34"/>
  <c r="H32" i="34" s="1"/>
  <c r="G30" i="34"/>
  <c r="H30" i="34" s="1"/>
  <c r="G28" i="34"/>
  <c r="H28" i="34" s="1"/>
  <c r="G27" i="34"/>
  <c r="H27" i="34" s="1"/>
  <c r="G25" i="34"/>
  <c r="H25" i="34" s="1"/>
  <c r="G24" i="34"/>
  <c r="H24" i="34" s="1"/>
  <c r="G23" i="34"/>
  <c r="H23" i="34" s="1"/>
  <c r="G22" i="34"/>
  <c r="H22" i="34" s="1"/>
  <c r="G20" i="34"/>
  <c r="H20" i="34" s="1"/>
  <c r="G19" i="34"/>
  <c r="H19" i="34" s="1"/>
  <c r="G18" i="34"/>
  <c r="H18" i="34" s="1"/>
  <c r="G17" i="34"/>
  <c r="H17" i="34" s="1"/>
  <c r="G15" i="34"/>
  <c r="H15" i="34" s="1"/>
  <c r="G14" i="34"/>
  <c r="H14" i="34" s="1"/>
  <c r="G13" i="34"/>
  <c r="H13" i="34" s="1"/>
  <c r="G11" i="34"/>
  <c r="H11" i="34" s="1"/>
  <c r="B4" i="23"/>
  <c r="D36" i="25"/>
  <c r="C36" i="25"/>
  <c r="B36" i="25"/>
  <c r="D34" i="25"/>
  <c r="C34" i="25"/>
  <c r="B34" i="25"/>
  <c r="D32" i="25"/>
  <c r="C32" i="25"/>
  <c r="B32" i="25"/>
  <c r="D30" i="25"/>
  <c r="C30" i="25"/>
  <c r="B30" i="25"/>
  <c r="D28" i="25"/>
  <c r="C28" i="25"/>
  <c r="B28" i="25"/>
  <c r="D26" i="25"/>
  <c r="C26" i="25"/>
  <c r="B26" i="25"/>
  <c r="D24" i="25"/>
  <c r="C24" i="25"/>
  <c r="B24" i="25"/>
  <c r="D22" i="25"/>
  <c r="C22" i="25"/>
  <c r="B22" i="25"/>
  <c r="D21" i="25"/>
  <c r="C21" i="25"/>
  <c r="B21" i="25"/>
  <c r="D19" i="25"/>
  <c r="C19" i="25"/>
  <c r="B19" i="25"/>
  <c r="D17" i="25"/>
  <c r="C17" i="25"/>
  <c r="B17" i="25"/>
  <c r="D26" i="23"/>
  <c r="C26" i="23"/>
  <c r="B26" i="23"/>
  <c r="D24" i="23"/>
  <c r="C24" i="23"/>
  <c r="B24" i="23"/>
  <c r="D22" i="23"/>
  <c r="C22" i="23"/>
  <c r="B22" i="23"/>
  <c r="D20" i="23"/>
  <c r="C20" i="23"/>
  <c r="B20" i="23"/>
  <c r="D19" i="23"/>
  <c r="C19" i="23"/>
  <c r="B19" i="23"/>
  <c r="D17" i="23"/>
  <c r="C17" i="23"/>
  <c r="B17" i="23"/>
  <c r="D30" i="30"/>
  <c r="C30" i="30"/>
  <c r="D28" i="30"/>
  <c r="C28" i="30"/>
  <c r="D26" i="30"/>
  <c r="C26" i="30"/>
  <c r="D24" i="30"/>
  <c r="C24" i="30"/>
  <c r="D22" i="30"/>
  <c r="C22" i="30"/>
  <c r="D20" i="30"/>
  <c r="C20" i="30"/>
  <c r="D18" i="30"/>
  <c r="C18" i="30"/>
  <c r="D17" i="30"/>
  <c r="C17" i="30"/>
  <c r="B30" i="30"/>
  <c r="B28" i="30"/>
  <c r="B26" i="30"/>
  <c r="B24" i="30"/>
  <c r="B22" i="30"/>
  <c r="B20" i="30"/>
  <c r="B18" i="30"/>
  <c r="B17" i="30"/>
  <c r="G24" i="30"/>
  <c r="G4" i="26"/>
  <c r="H22" i="31"/>
  <c r="F8" i="24"/>
  <c r="E8" i="23"/>
  <c r="G21" i="25"/>
  <c r="F26" i="23"/>
  <c r="G4" i="24"/>
  <c r="E4" i="23"/>
  <c r="F8" i="31"/>
  <c r="G36" i="25"/>
  <c r="G19" i="25"/>
  <c r="F22" i="23"/>
  <c r="G22" i="23" s="1"/>
  <c r="F20" i="23"/>
  <c r="B5" i="31"/>
  <c r="H30" i="31"/>
  <c r="I30" i="31" s="1"/>
  <c r="H28" i="31"/>
  <c r="I28" i="31" s="1"/>
  <c r="G18" i="30"/>
  <c r="G4" i="31"/>
  <c r="H24" i="31"/>
  <c r="I24" i="31" s="1"/>
  <c r="G32" i="25"/>
  <c r="G28" i="25"/>
  <c r="F17" i="23"/>
  <c r="G17" i="23" s="1"/>
  <c r="I22" i="31" l="1"/>
  <c r="H18" i="31"/>
  <c r="I18" i="31" s="1"/>
  <c r="H20" i="31"/>
  <c r="I20" i="31" s="1"/>
  <c r="G22" i="25"/>
  <c r="G26" i="25"/>
  <c r="G34" i="25"/>
  <c r="G17" i="25"/>
  <c r="G24" i="25"/>
  <c r="G30" i="25"/>
  <c r="F19" i="23"/>
  <c r="G19" i="23" s="1"/>
  <c r="F24" i="23"/>
  <c r="G24" i="23" s="1"/>
  <c r="G20" i="23"/>
  <c r="G26" i="23"/>
  <c r="G17" i="30"/>
  <c r="G28" i="30"/>
  <c r="G20" i="30"/>
  <c r="G26" i="30"/>
  <c r="G30" i="30"/>
  <c r="G22" i="30"/>
</calcChain>
</file>

<file path=xl/sharedStrings.xml><?xml version="1.0" encoding="utf-8"?>
<sst xmlns="http://schemas.openxmlformats.org/spreadsheetml/2006/main" count="698" uniqueCount="392">
  <si>
    <t>DATE :</t>
  </si>
  <si>
    <t xml:space="preserve">        PROJECT :</t>
  </si>
  <si>
    <t xml:space="preserve"> </t>
  </si>
  <si>
    <t xml:space="preserve">            SERIES :</t>
  </si>
  <si>
    <t>CONTRACT # :</t>
  </si>
  <si>
    <t>CONTRACTOR :</t>
  </si>
  <si>
    <t>CONTRACT PERIOD :</t>
  </si>
  <si>
    <t xml:space="preserve">  Work Schedule # :</t>
  </si>
  <si>
    <t>TOTAL</t>
  </si>
  <si>
    <t>STAGE</t>
  </si>
  <si>
    <t>CODE</t>
  </si>
  <si>
    <t>MODELS</t>
  </si>
  <si>
    <t xml:space="preserve">  DAYS</t>
  </si>
  <si>
    <t xml:space="preserve">      CONTRACTOR  PER :</t>
  </si>
  <si>
    <t>ROUGHING</t>
  </si>
  <si>
    <t>FINISHING</t>
  </si>
  <si>
    <t>COMPLETE</t>
  </si>
  <si>
    <t xml:space="preserve">  NOTE :   ALL INVOICES MUST INCLUDE THE FOLLOWING ITEMS</t>
  </si>
  <si>
    <t>HST</t>
  </si>
  <si>
    <t xml:space="preserve">         as extras, repairs and service. This work must be submitted  on a separate invoice for each Purchase Order #.    </t>
  </si>
  <si>
    <t xml:space="preserve">         a Valecraft Superintendent and a Purchase Order if applicable.</t>
  </si>
  <si>
    <t>SCHEDULE "C"</t>
  </si>
  <si>
    <t>PROJECT :</t>
  </si>
  <si>
    <t>SERIES :</t>
  </si>
  <si>
    <t>Work Schedule # :</t>
  </si>
  <si>
    <t>UNIT COST</t>
  </si>
  <si>
    <t>A</t>
  </si>
  <si>
    <t>B</t>
  </si>
  <si>
    <t>A  +  B</t>
  </si>
  <si>
    <t>One</t>
  </si>
  <si>
    <t>Two</t>
  </si>
  <si>
    <t>Three</t>
  </si>
  <si>
    <t>DATE:</t>
  </si>
  <si>
    <t>Item</t>
  </si>
  <si>
    <t>DESCRIPTION</t>
  </si>
  <si>
    <t>Net Cost</t>
  </si>
  <si>
    <t xml:space="preserve">Hourly Rate </t>
  </si>
  <si>
    <t>Basement</t>
  </si>
  <si>
    <t>S &amp; I Water lines capped for future Wet Bar in basement</t>
  </si>
  <si>
    <t>One-piece rough-in</t>
  </si>
  <si>
    <t>Two-piece rough-in</t>
  </si>
  <si>
    <t>Four Piece rough- in</t>
  </si>
  <si>
    <t>Finished Bathrooms</t>
  </si>
  <si>
    <t>Laundry</t>
  </si>
  <si>
    <t>Extra laundry tub in basement</t>
  </si>
  <si>
    <t>Move Laundry From Second floor to Basement</t>
  </si>
  <si>
    <t>Move Laundry from second floor to main floor</t>
  </si>
  <si>
    <t>Move laundry from main floor to basement</t>
  </si>
  <si>
    <t>Lower laundry cabinet by others</t>
  </si>
  <si>
    <t>Extra Basin with Builders Standard Lav Faucet</t>
  </si>
  <si>
    <t>Delete vanity basin for pedestal sink</t>
  </si>
  <si>
    <t>Delta Shower Control complete with # 4141- TP shower head</t>
  </si>
  <si>
    <t>Upgrade builders shower control to include toe tester</t>
  </si>
  <si>
    <t>TOILET UPGRADES</t>
  </si>
  <si>
    <t>Bidet</t>
  </si>
  <si>
    <t>Ice maker water line Rough-In (Does not include connection)</t>
  </si>
  <si>
    <t>Hose Bib ( Supply and Install )</t>
  </si>
  <si>
    <t>Total</t>
  </si>
  <si>
    <r>
      <t xml:space="preserve">Delete Pedestal for Vanity Sink  </t>
    </r>
    <r>
      <rPr>
        <sz val="11"/>
        <color indexed="10"/>
        <rFont val="Arial"/>
        <family val="2"/>
      </rPr>
      <t/>
    </r>
  </si>
  <si>
    <t>American Standard Studio Carre undermount 0426-000</t>
  </si>
  <si>
    <t>American Standard Ovalyn undermount 0495-221</t>
  </si>
  <si>
    <t xml:space="preserve">Delta Vero Vanity Faucet 3553LF 8" widespread </t>
  </si>
  <si>
    <t xml:space="preserve">Delta Vero Shower Faucet T17253 </t>
  </si>
  <si>
    <t>Vero</t>
  </si>
  <si>
    <t xml:space="preserve">Delta Vero Vanity Faucet 553LF single hole </t>
  </si>
  <si>
    <t>Bath Rough-ins</t>
  </si>
  <si>
    <t>American Standard Boulevard Pedestal Sink 0641</t>
  </si>
  <si>
    <t xml:space="preserve">Trinsic </t>
  </si>
  <si>
    <t>Delta Vero Roman Tub Faucet with handheld  T4753 R4707</t>
  </si>
  <si>
    <t>Delta Vero Roman Tub Faucet only T2753 R2707</t>
  </si>
  <si>
    <t xml:space="preserve">Contractor Initials: </t>
  </si>
  <si>
    <t xml:space="preserve">Delta Vero Vanity Faucet 553LF-SS single hole stainless steel </t>
  </si>
  <si>
    <t xml:space="preserve">Delta Vero Shower Faucet T17253-SS Stainless Steel </t>
  </si>
  <si>
    <t xml:space="preserve">Delta Vero Roman Tub Faucet with handheld  T4753-SS stainless steel </t>
  </si>
  <si>
    <t>American Standard Studio Undermount 0614-000</t>
  </si>
  <si>
    <t>METAL FIRE STOP STRIPS (ORDERED THROUGH RIVARD)</t>
  </si>
  <si>
    <t>Trinsic</t>
  </si>
  <si>
    <t>Delta Trinsic Single Handle High-Arc Lavatory Faucet 559HA-DST</t>
  </si>
  <si>
    <t>Essa</t>
  </si>
  <si>
    <t>Electrical &amp; Dryer Venting by others</t>
  </si>
  <si>
    <t>Blanco Quatrus R15 U super single Apron, stainless steel</t>
  </si>
  <si>
    <t>Delta 3 setting diverter rough in R11000+3 setting diverter trim T11851+Single setting</t>
  </si>
  <si>
    <t xml:space="preserve">     h2okinetic handshower with slide bar 51567+Wall elbow 50570</t>
  </si>
  <si>
    <t>Delta 3 setting diverter rough in R11000+3 setting diverter trim T11853+Single setting</t>
  </si>
  <si>
    <t xml:space="preserve">     handshower with slide bar 57530+Wall elbow 50570</t>
  </si>
  <si>
    <t>Delta Trinsic Single Handle High-Arc Lavatory Faucet 559HA-BL-DST</t>
  </si>
  <si>
    <t>Delta Trinsic Single Handle High-Arc Lavatory Faucet 559HA-SS-DST</t>
  </si>
  <si>
    <t>Delta Trinsic Single Handle High-Arc Lavatory Faucet 559HA-CZ-DST</t>
  </si>
  <si>
    <t>Delta Trinsic Single Handle Lavatory Faucet w/Metal Pop-up 559LF-MPU</t>
  </si>
  <si>
    <t>Delta Trinsic Roman Tub Faucet T2759</t>
  </si>
  <si>
    <t>Delta Trinsic Roman Tub Faucet T2759-BL</t>
  </si>
  <si>
    <t>Delta Trinsic Roman Tub Faucet T2759-SS</t>
  </si>
  <si>
    <t>Delta Trinsic Roman Tub Faucet T2759-CZ</t>
  </si>
  <si>
    <t>Delta Trinsic Shower only Faucet T14259 (with H20 - 6" raincan)</t>
  </si>
  <si>
    <t>Delta Trinsic Shower only Faucet T14259-BL (with H20 - 6" raincan)</t>
  </si>
  <si>
    <t>Delta Trinsic Shower only Faucet T14259-SS (with H20 - 6" raincan)</t>
  </si>
  <si>
    <t>Delta Trinsic Shower only Faucet T14259-CZ (with H20 - 6" raincan)</t>
  </si>
  <si>
    <t>Delta Trinsic Shower only Faucet T17259 (with H20 - 6" raincan)</t>
  </si>
  <si>
    <t>Delta Trinsic Shower only Faucet T17259-BL (with H20 - 6" raincan)</t>
  </si>
  <si>
    <t>Delta Trinsic Shower only Faucet T17259-SS (with H20 - 6" raincan)</t>
  </si>
  <si>
    <t>Delta Trinsic Shower only Faucet T17259-CZ (with H20 - 6" raincan)</t>
  </si>
  <si>
    <t>Delta Trinsic Tub &amp; Shower Faucet T14459 (with H20 - 6" raincan)</t>
  </si>
  <si>
    <t>Delta Trinsic Tub &amp; Shower Faucet T14459-BL (with H20 - 6" raincan)</t>
  </si>
  <si>
    <t>Delta Trinsic Tub &amp; Shower Faucet T14459-SS (with H20 - 6" raincan)</t>
  </si>
  <si>
    <t>Delta Trinsic Tub &amp; Shower Faucet T14459-CZ (with H20 - 6" raincan)</t>
  </si>
  <si>
    <t>Delta Trinsic Tub &amp; Shower Faucet T17459 (with H20 - 6" raincan)</t>
  </si>
  <si>
    <t>Delta Trinsic Tub &amp; Shower Faucet T17459-BL (with H20 - 6" raincan)</t>
  </si>
  <si>
    <t>Delta Trinsic Tub &amp; Shower Faucet T17459-SS (with H20 - 6" raincan)</t>
  </si>
  <si>
    <t>Delta Trinsic Tub &amp; Shower Faucet T17459-CZ (with H20 - 6" raincan)</t>
  </si>
  <si>
    <t>Delta Vero Tub &amp; Shower Faucet T17453 R10000-UNBX</t>
  </si>
  <si>
    <t>Tub Upgrades</t>
  </si>
  <si>
    <t>It can be raised to 7'0'' above sub floor provided there is no drop ceiling above shower or tub</t>
  </si>
  <si>
    <t>Standard credit for Contrac Toilet</t>
  </si>
  <si>
    <t>NICHE Upgrades</t>
  </si>
  <si>
    <t xml:space="preserve">Studio </t>
  </si>
  <si>
    <t>Boxe</t>
  </si>
  <si>
    <t>Ovalyn</t>
  </si>
  <si>
    <t>Boulevard</t>
  </si>
  <si>
    <t>Bathroom Faucet Upgrades</t>
  </si>
  <si>
    <t>Delta Trinsic Single Hand Vessel Sink Faucet 759-DST</t>
  </si>
  <si>
    <t xml:space="preserve">Three-piece rough-in (Standard in Basements) </t>
  </si>
  <si>
    <t>Soap Dispensers</t>
  </si>
  <si>
    <t>American Standard Boxe above counter 0504-001 &amp; 0504-008</t>
  </si>
  <si>
    <t>MAAX Freestanding Bathtub JAZZ 6636 Acrylic Center Drain White -105359W</t>
  </si>
  <si>
    <t>MAAX Freestanding Bathtub Brioso 66x36 -373778 (model #103 903)</t>
  </si>
  <si>
    <t>MAAX Freestanding Bathtub Optik Tub 6636F (model #105 742)</t>
  </si>
  <si>
    <t>MAAX Exhibit 6030 IFS (60x30x18) (alcove bathtub)</t>
  </si>
  <si>
    <t>MAAX Rubix 6030 (60x30x18) (alcove bathtub)</t>
  </si>
  <si>
    <t xml:space="preserve">American Standard Studio 2-pc toilet Elongated 2794-104 w/ Seat </t>
  </si>
  <si>
    <t>1016 LOFT</t>
  </si>
  <si>
    <t>804 3 BED</t>
  </si>
  <si>
    <t>804 2 BED</t>
  </si>
  <si>
    <t xml:space="preserve">Delta Soap Dispenser RP1001 (Chrome) </t>
  </si>
  <si>
    <t>TR01 QBN (Brushed Nickel)</t>
  </si>
  <si>
    <t>TR01 QPB (Polished Brass)</t>
  </si>
  <si>
    <t>TR01 QVB (Venetian Bronze)</t>
  </si>
  <si>
    <t>Total Cost</t>
  </si>
  <si>
    <t>Items 1  to 6</t>
  </si>
  <si>
    <t>105 3 BED</t>
  </si>
  <si>
    <t>105 2 BED</t>
  </si>
  <si>
    <t>160-2</t>
  </si>
  <si>
    <t/>
  </si>
  <si>
    <t xml:space="preserve">TERMS OF PAYMENT  </t>
  </si>
  <si>
    <t xml:space="preserve">Reginox RSL2020/7 Single bowl Wet Bar sink including chrome faucet </t>
  </si>
  <si>
    <t>100 Series</t>
  </si>
  <si>
    <t xml:space="preserve">Valecraft Homes (2019) Initials: </t>
  </si>
  <si>
    <t>Osler</t>
  </si>
  <si>
    <t>Franke Cube CUX110-27-CA Sink</t>
  </si>
  <si>
    <t>***DOES NOT INCLUDE ROUGH-IN***</t>
  </si>
  <si>
    <t>Neptune 6032 Base AFD3B/AFG3B</t>
  </si>
  <si>
    <t>Neptune 6030 Base AFD3B/AFG3B</t>
  </si>
  <si>
    <t>MAAX Freestanding Bathtub Delsia 6636 (106 193)</t>
  </si>
  <si>
    <t>Upgrade to American Standard Champion Pro w/ Soft close seat 211 CA-104 (Reg)</t>
  </si>
  <si>
    <t>American Standard Studio Dual Flush 2794-204 w/seat (Right Height)</t>
  </si>
  <si>
    <t>5023 100 Cadet Bidet complete with Serin 204 4401 002 Faucet</t>
  </si>
  <si>
    <r>
      <t xml:space="preserve">Install additional </t>
    </r>
    <r>
      <rPr>
        <b/>
        <sz val="10"/>
        <rFont val="Arial"/>
        <family val="2"/>
      </rPr>
      <t>floor drain</t>
    </r>
    <r>
      <rPr>
        <sz val="10"/>
        <rFont val="Arial"/>
        <family val="2"/>
      </rPr>
      <t xml:space="preserve"> in basement</t>
    </r>
  </si>
  <si>
    <r>
      <t xml:space="preserve">Rough in drain and vent for  </t>
    </r>
    <r>
      <rPr>
        <b/>
        <sz val="10"/>
        <rFont val="Arial"/>
        <family val="2"/>
      </rPr>
      <t>future sink</t>
    </r>
    <r>
      <rPr>
        <sz val="10"/>
        <rFont val="Arial"/>
        <family val="2"/>
      </rPr>
      <t xml:space="preserve"> in Basement</t>
    </r>
  </si>
  <si>
    <r>
      <t>Note</t>
    </r>
    <r>
      <rPr>
        <sz val="10"/>
        <rFont val="Arial"/>
        <family val="2"/>
      </rPr>
      <t xml:space="preserve"> shower head is normally 6'-4'' above sub floor</t>
    </r>
  </si>
  <si>
    <t xml:space="preserve">     ALL SITES     </t>
  </si>
  <si>
    <t xml:space="preserve">     ALL SERIES    </t>
  </si>
  <si>
    <t>A/S Champion Pro Elongated Front 211AA 104 w/ Soft Close Seat (RH)</t>
  </si>
  <si>
    <t>Fin. 3pc Bsmt Bath c/w 4'x3' shower base (no shower door - EXTRA)</t>
  </si>
  <si>
    <t xml:space="preserve">Fin. 3pc Bsmt Bath c/w 5'x3' shower base (no shower door - EXTRA) </t>
  </si>
  <si>
    <t>Fin. 2pc Bsmt Bath c/w vanity</t>
  </si>
  <si>
    <t>Move Laundry from basement to Main Floor (Wall Box )</t>
  </si>
  <si>
    <t>Franke Cube CUX11030-CA SS 9" Deep Undermount Single Bowl Sink</t>
  </si>
  <si>
    <t>Franke Cube CUX120-CA SS 9" Deep Undermount Double Bowl Sink</t>
  </si>
  <si>
    <t>Separate Telephone shower on roman tub (Delta T-4716) in lieu of std. T2705/H20</t>
  </si>
  <si>
    <t>Carre</t>
  </si>
  <si>
    <t>Rough-Ins,  Shut-Offs,  Connections</t>
  </si>
  <si>
    <t>EXTRAS</t>
  </si>
  <si>
    <t>Move Laundry from Basement or Main floor to second floor includes pan</t>
  </si>
  <si>
    <t>Does Not Include Laundry Tub &amp; Electrical &amp; Dryer Venting by others</t>
  </si>
  <si>
    <t>Bathroom Faucet Upgrades Continued</t>
  </si>
  <si>
    <t>Waste &amp; Overflow Trim Kits</t>
  </si>
  <si>
    <t>Shower Heads</t>
  </si>
  <si>
    <t>TERMS OF PAYMENT</t>
  </si>
  <si>
    <t xml:space="preserve">Delta Vero Shower Faucet T14253 </t>
  </si>
  <si>
    <t xml:space="preserve">Delta Vero Shower Faucet T14253-SS Stainless Steel </t>
  </si>
  <si>
    <t>Delta Vero Tub &amp; Shower Faucet T14453</t>
  </si>
  <si>
    <t>Delta Vero Tub &amp; Shower Faucet T14453-SS Stainless Steel</t>
  </si>
  <si>
    <t xml:space="preserve">Second shower head on wall or in ceiling same control </t>
  </si>
  <si>
    <t>Second shower Head on wall or in ceiling own control</t>
  </si>
  <si>
    <t xml:space="preserve">   (Builders standard tub and shower control with tub spout)</t>
  </si>
  <si>
    <t>Bathroom Sink Upgrades</t>
  </si>
  <si>
    <t>Kitchen Sink Upgrades</t>
  </si>
  <si>
    <t>Kitchen Faucet Upgrades</t>
  </si>
  <si>
    <t>***SUBJECT TO PRICE OF SHEET METAL AT TIME OF ORDER***</t>
  </si>
  <si>
    <t xml:space="preserve">   *** NOTE WASTE &amp; OVERFLOW TRIM KITS NOT INCLUDED***</t>
  </si>
  <si>
    <t>Stainless Steel or Champagne Bronze</t>
  </si>
  <si>
    <t>TR01 QW (White) or TR01 QMBL (Matte Black)</t>
  </si>
  <si>
    <t>Additional Sink</t>
  </si>
  <si>
    <t>Sleek</t>
  </si>
  <si>
    <t>1000 SERIES</t>
  </si>
  <si>
    <t>A - 6</t>
  </si>
  <si>
    <t>Cost</t>
  </si>
  <si>
    <t>801 - 4pc</t>
  </si>
  <si>
    <t>810-3 - 4pc</t>
  </si>
  <si>
    <t>804-3 - 4pc</t>
  </si>
  <si>
    <t>810-3 - 5pc</t>
  </si>
  <si>
    <t>815 - 5pc</t>
  </si>
  <si>
    <t>826 - 5pc</t>
  </si>
  <si>
    <t>1010 - 4pc</t>
  </si>
  <si>
    <t>1010 - 5pc</t>
  </si>
  <si>
    <t>1015 - 4pc</t>
  </si>
  <si>
    <t>1016 - 5pc</t>
  </si>
  <si>
    <t>1020 - 5pc</t>
  </si>
  <si>
    <t>1026 - 4pc</t>
  </si>
  <si>
    <t>1026 - 5pc</t>
  </si>
  <si>
    <t>1030 - 5pc</t>
  </si>
  <si>
    <t>1035 - 4pc</t>
  </si>
  <si>
    <t>1035 - 5pc</t>
  </si>
  <si>
    <t>1046 - 5pc</t>
  </si>
  <si>
    <t>1050 - 5pc</t>
  </si>
  <si>
    <t>1086 - 5pc</t>
  </si>
  <si>
    <t>*** OPTIONAL ENSUITES PO REQUIRED ***</t>
  </si>
  <si>
    <t>Model</t>
  </si>
  <si>
    <t>110 - 4pc</t>
  </si>
  <si>
    <t>120 - 4pc</t>
  </si>
  <si>
    <t>130 - 4pc                              c/w 2 Sinks</t>
  </si>
  <si>
    <t>140 - 4pc</t>
  </si>
  <si>
    <t>140 - 5pc</t>
  </si>
  <si>
    <t>160 - 5pc</t>
  </si>
  <si>
    <t>170 - 4pc</t>
  </si>
  <si>
    <t>Hourly rate for repairs and authorized service outside of contractual obligations</t>
  </si>
  <si>
    <t>Service</t>
  </si>
  <si>
    <t>Credit for standard Neptune Albana Bathtub 6030</t>
  </si>
  <si>
    <t xml:space="preserve">Upgrade standard Albana 6030 to 6032 </t>
  </si>
  <si>
    <t>Lahara</t>
  </si>
  <si>
    <t>N/A</t>
  </si>
  <si>
    <t>American Standard Boxe Undermount Sink 0315-000</t>
  </si>
  <si>
    <t>130 - 4pc c/w                               Tub &amp; Shower</t>
  </si>
  <si>
    <t>Blanco Horizon Silgranite U2 Undermount (8" deep) Sink</t>
  </si>
  <si>
    <t>Café 401268</t>
  </si>
  <si>
    <t>Truffle 401272</t>
  </si>
  <si>
    <t>Anthraite 401267</t>
  </si>
  <si>
    <t>Concrete Grey 402295</t>
  </si>
  <si>
    <t>Cinder 401422</t>
  </si>
  <si>
    <t>Biscuit 401847</t>
  </si>
  <si>
    <t>Metallic Grey 401667</t>
  </si>
  <si>
    <t>White 401269</t>
  </si>
  <si>
    <t>Blanco Precis U Super Single Undermount Sink (min 36" cab)</t>
  </si>
  <si>
    <t>Cinder 401397</t>
  </si>
  <si>
    <t>Concrete Grey  402266</t>
  </si>
  <si>
    <t>Metallic Grey  401683</t>
  </si>
  <si>
    <t>Truffle  401143</t>
  </si>
  <si>
    <t>White  401820</t>
  </si>
  <si>
    <t>Anthracite  400890</t>
  </si>
  <si>
    <t>Café  400889</t>
  </si>
  <si>
    <t>Delta Essa 9113-DST (Chrome) Single Handle Pull-Down</t>
  </si>
  <si>
    <t>Delta Essa 9113-AR-DST (Artic Stainless) Single Handle Pull-Down</t>
  </si>
  <si>
    <t>Delta Essa 9113-BL-DST (Matte Black) Single Handle Pull-Down</t>
  </si>
  <si>
    <t>Delta Essa 9113-RB-DST (Venetian Bronze) Single Handle Pull-Down</t>
  </si>
  <si>
    <t xml:space="preserve">Delta Essa 9113T-DST (Chrome) Single Handle Pull-Down w/Touch20 </t>
  </si>
  <si>
    <t xml:space="preserve">Delta Essa 9113T-AR-DST (Artic Stainless) Single Handle Pull-Down w/Touch20 </t>
  </si>
  <si>
    <t xml:space="preserve">Delta Essa 9113T-BL-DST (Matte Black) Single Handle Pull-Down w/Touch20 </t>
  </si>
  <si>
    <t xml:space="preserve">Delta Essa 9113T-RB-DST (Venetian Bronze) Single Handle Pull-Down w/Touch20 </t>
  </si>
  <si>
    <t>Delta Trinsic 4159-DST (Chrome) Single Handle Pull-Out</t>
  </si>
  <si>
    <t>Delta Trinsic 4159-AR-DST (Artic Stainless) Single Handle Pull-Out</t>
  </si>
  <si>
    <t>Delta Trinsic 4159-BL-DST (Matte Black) Single Handle Pull-Out</t>
  </si>
  <si>
    <t>Delta Trinsic 4159-KS-DST (Black Stainless) Single Handle Pull-Out</t>
  </si>
  <si>
    <t>Delta Trinsic 9159-DST (Chrome) Single Handle Pull-Down</t>
  </si>
  <si>
    <t>Delta Trinsic 9159-AR-DST (Artic Stainless) Single Handle Pull-Down</t>
  </si>
  <si>
    <t>Delta Trinsic 9159-CZ-DST (Champagne Bronze) Single Handle Pull-Down</t>
  </si>
  <si>
    <t>Delta Trinsic 9159-BL-DST (Matte Black) Single Handle Pull-Down</t>
  </si>
  <si>
    <t xml:space="preserve">Delta Trinsic 9159T (Chrome) Single Handle Pull-Down w/Touch20 </t>
  </si>
  <si>
    <t xml:space="preserve">Delta Trinsic 9159T-AR-DST (Artic Stainless) Single Handle Pull-Down w/Touch20 </t>
  </si>
  <si>
    <t xml:space="preserve">Delta Trinsic 9159-BL-DST (Matte Black) Single Handle Pull-Down w/Touch20 </t>
  </si>
  <si>
    <t xml:space="preserve">Delta Trinsic 9159T-CZ-DST (Champagne Bronze) Single Handle Pull-Down w/Touch20 </t>
  </si>
  <si>
    <t>Delta Trinsic 9159-KS-DST (Black Stainless) Single Handle Pull-Down</t>
  </si>
  <si>
    <t xml:space="preserve">Delta Trinsic 9159T-KS-DST (Black Stainless) Single Handle Pull-Down w/Touch20 </t>
  </si>
  <si>
    <t>Delta Trinsic Pro 9659-DST (Chrome) Single Handle Pull-Down w/Spring Spout</t>
  </si>
  <si>
    <t>Delta Trinsic Pro 9659-AR-DST (Artic Stainless) Single Handle Pull-Down w/Spring Spout</t>
  </si>
  <si>
    <t>Delta Trinsic Pro 9659-KS-DST (Black Stainless) Single Handle Pull-Down w/Spring Spout</t>
  </si>
  <si>
    <t>Delta Trinsic Pro 9659T-DST (Chrome) Single Handle Pull-Down w/Spring Spout &amp; w/Touch20</t>
  </si>
  <si>
    <t>Delta Trinsic Pro 9659T-AR-DST (Artic Stainless) Single Handle Pull-Down w/Spring Spout &amp; w/Touch20</t>
  </si>
  <si>
    <t>Delta Trinsic Pro 9659T-KS-DST (Black Stainless) Single Handle Pull-Down w/Spring Spout &amp; w/Touch20</t>
  </si>
  <si>
    <t>Delta Osler 976 LF (Chrome) Single Handle Pull-Down</t>
  </si>
  <si>
    <t>Delta Osler 976 LF SS (Stainless) Single Handle Pull-Down</t>
  </si>
  <si>
    <r>
      <t xml:space="preserve">4" X 10 FT ( MINIMUM QUANTITY 12 )   </t>
    </r>
    <r>
      <rPr>
        <b/>
        <sz val="10"/>
        <rFont val="Arial"/>
        <family val="2"/>
      </rPr>
      <t>NO COMPLETION SLIP REQUIRED</t>
    </r>
  </si>
  <si>
    <t xml:space="preserve">Delta Soap Dispenser RP1001-AR (Arctic Stainless) </t>
  </si>
  <si>
    <t xml:space="preserve">Delta Soap Dispenser RP1001-BL (Matte Black) </t>
  </si>
  <si>
    <t xml:space="preserve">Delta Soap Dispenser RP1002-CZ (Champagne Bronze) </t>
  </si>
  <si>
    <t xml:space="preserve">Delta Soap Dispenser RP1001-RB (Venetian Bronze) </t>
  </si>
  <si>
    <t xml:space="preserve">Delta Soap Dispenser RP50781 (Chrome) </t>
  </si>
  <si>
    <t xml:space="preserve">Delta Soap Dispenser RP50781-AR (Arctic Stainless) </t>
  </si>
  <si>
    <t xml:space="preserve">Delta Soap Dispenser RP50781-BL (Matte Black) </t>
  </si>
  <si>
    <t xml:space="preserve">Delta Soap Dispenser RP50781-CZ (Champagne Bronze) </t>
  </si>
  <si>
    <t xml:space="preserve">Delta Soap Dispenser RP50781-RB (Venetian Bronze) </t>
  </si>
  <si>
    <t>Bathroom Sink Upgrades (cont'd)</t>
  </si>
  <si>
    <t>Delta Lahara Bath Shower Head   T14238</t>
  </si>
  <si>
    <t>Delta Lahara Bath Shower Head   T14238-SS</t>
  </si>
  <si>
    <t>Delta Lahara Bath Shower Head   T14238-CZ</t>
  </si>
  <si>
    <t>Delta Lahara Bath Tub Faucet &amp; Shower head   T14438</t>
  </si>
  <si>
    <t>Delta Lahara Bath Tub Faucet &amp; Shower head   T14438-SS</t>
  </si>
  <si>
    <t>Delta Lahara Bath Tub Faucet &amp; Shower head   T14438-CZ</t>
  </si>
  <si>
    <t>Delta Lahara Roman Tub Faucet   T2738</t>
  </si>
  <si>
    <t>Delta Lahara Roman Tub Faucet   T2738-SS</t>
  </si>
  <si>
    <t>Delta Lahara Roman Tub Faucet   T2738-CZ</t>
  </si>
  <si>
    <t>Delta Lahara Roman Tub Faucet w/Hand Shower   T3738</t>
  </si>
  <si>
    <t>Delta Lahara Roman Tub Faucet w/Hand Shower   T3738-SS</t>
  </si>
  <si>
    <t>Delta Lahara Roman Tub Faucet w/Hand Shower   T3738-CZ</t>
  </si>
  <si>
    <t>Delta Lahara 538-MPU-DST (Chrome) Single Handle Bath Faucet</t>
  </si>
  <si>
    <t>Delta Lahara 538-CZMPU-DST (Champagne Bronze) Single Handle Bath Faucet</t>
  </si>
  <si>
    <t>Delta Lahara 538-SSMPU-DST (Stainless) Single Handle Bath Faucet</t>
  </si>
  <si>
    <t>Delta Lahara 538-DST (Chrome) Single Handle Bath Faucet w/Touch20</t>
  </si>
  <si>
    <t>Delta Lahara 538-SS-DST (Stainless) Single Handle Bath Faucet w/Touch20</t>
  </si>
  <si>
    <t>Delta Lahara 538-CZ-DST (Champagne Bronze) Single Handle Bath Faucet w/Touch20</t>
  </si>
  <si>
    <t xml:space="preserve">Delta Lahara 3538-MPU-DST (Chrome)Two Handle Widespread Bath Faucet   </t>
  </si>
  <si>
    <t xml:space="preserve">Delta Lahara 3538-SSMPU-DST (Stainless) Two Handle Widespread Bath Faucet   </t>
  </si>
  <si>
    <t xml:space="preserve">Delta Lahara 3538-CZMPU-DST (Champagne Bronze) Two Handle Widespread Bath Faucet   </t>
  </si>
  <si>
    <t>Zitta Niche 6"x12"x3"   AN06120302 (Polished)</t>
  </si>
  <si>
    <t>Zitta Niche 6"x12"x3"   AN06120304 (Brushed)</t>
  </si>
  <si>
    <t>Upgrade Neptune Astica with integrated skirt and tiling flange (alcove tub) 16"</t>
  </si>
  <si>
    <t>Fin. 3pc Bsmt Bath c/w with Albana 3060 Tub</t>
  </si>
  <si>
    <t>***NEED APPROVAL FROM PLUMBER &amp; DOES NOT INCLUDE ROUGH-IN***</t>
  </si>
  <si>
    <t>Zitta Niche 12"x12"x3 3/4"   ANR12120404 (Brushed)</t>
  </si>
  <si>
    <t>Zitta Niche 12"x12"x3 3/4"   ANR12120407 (Matte Black)</t>
  </si>
  <si>
    <t>Zitta Niche 12"x24"x3 3/4"   ANR12240404 (Brushed)</t>
  </si>
  <si>
    <t>Zitta Niche 12"x24"x3 3/4"   ANR12240407 (Matte Black)</t>
  </si>
  <si>
    <t>Zitta Niche 24"x12"x3 3/4"   ANR24120414 (Brushed)</t>
  </si>
  <si>
    <t>Zitta Niche 24"x12"x3 3/4"   ANR24120417 (Matte Black)</t>
  </si>
  <si>
    <t xml:space="preserve">Delta Soap Dispenser RP1001-KS (Black Stainless) </t>
  </si>
  <si>
    <t xml:space="preserve">Delta Soap Dispenser RP50781-KS (Black Stainless) </t>
  </si>
  <si>
    <t xml:space="preserve">   B - Codes for your operations as per Schedule "C"</t>
  </si>
  <si>
    <t xml:space="preserve">   C - Invoices which have more than one Contract No.  will not be accepted</t>
  </si>
  <si>
    <t xml:space="preserve">   D - A Purchase Order # must be obtained for all work performed which is not included in this contract such </t>
  </si>
  <si>
    <t xml:space="preserve">   E - All invoices, extras, repairs or other must be accompanied by a completion slip, change order or work order from</t>
  </si>
  <si>
    <t xml:space="preserve">   F - Code 680 is for Extras</t>
  </si>
  <si>
    <t xml:space="preserve">   G - Invoices received without ALL proper documentation will be returned.</t>
  </si>
  <si>
    <t>DAYS</t>
  </si>
  <si>
    <t>CONTRACTOR  PER :</t>
  </si>
  <si>
    <t xml:space="preserve">      B - Codes for your operations as per Schedule "C"</t>
  </si>
  <si>
    <t xml:space="preserve">      C - Invoices which have more than one Contract No.  will not be accepted</t>
  </si>
  <si>
    <t xml:space="preserve">      D - A Purchase Order # must be obtained for all work performed which is not included in this contract such </t>
  </si>
  <si>
    <t xml:space="preserve">            as extras, repairs and service. This work must be submitted  on a separate invoice for each Purchase Order #.    </t>
  </si>
  <si>
    <t xml:space="preserve">      E - All invoices, extras, repairs or other must be accompanied by a completion slip, change order or work order from</t>
  </si>
  <si>
    <t xml:space="preserve">            a Valecraft Superintendent and a Purchase Order if applicable.</t>
  </si>
  <si>
    <t xml:space="preserve">      F - Code 680 is for Extras</t>
  </si>
  <si>
    <t xml:space="preserve">      G - Invoices received without ALL proper documentation will be returned.</t>
  </si>
  <si>
    <t>800 Series</t>
  </si>
  <si>
    <r>
      <t xml:space="preserve">      A - Contract No. , Lot / Unit No. , Model No. , Project Name,</t>
    </r>
    <r>
      <rPr>
        <b/>
        <sz val="11"/>
        <rFont val="Times New Roman"/>
        <family val="1"/>
      </rPr>
      <t xml:space="preserve"> Completion Slip #, P.O.# (if required) Description of work</t>
    </r>
  </si>
  <si>
    <r>
      <t xml:space="preserve">   A - Contract No. , Lot / Unit No. , Model No. , Project Name,</t>
    </r>
    <r>
      <rPr>
        <b/>
        <sz val="11"/>
        <rFont val="Arial"/>
        <family val="2"/>
      </rPr>
      <t xml:space="preserve"> Completion Slip #, P.O.# (if required) Description of work</t>
    </r>
  </si>
  <si>
    <t>UNDERGROUND</t>
  </si>
  <si>
    <t>Neptune Velona Soaker Tub 60x32 c/w Delta Roman Taps   &amp; 4836 Shower Base</t>
  </si>
  <si>
    <t>Neptune Velona Soaker Tub 60x32 c/w Delta Roman Taps   &amp; 6036 Shower Base</t>
  </si>
  <si>
    <t>6036 Shower Base and Additional Sink</t>
  </si>
  <si>
    <t>Neptune Velona Soaker Tub 60x32 c/w Delta Roman Taps, 6036 Shower Base &amp; Additional Sink</t>
  </si>
  <si>
    <t>Neptune Velona Soaker Tub 60x32 c/w Delta Roman Taps, 4836 Shower Base &amp; Additional Sink</t>
  </si>
  <si>
    <t>830 - 5pc</t>
  </si>
  <si>
    <t>870 - 5pc</t>
  </si>
  <si>
    <r>
      <t xml:space="preserve">      A - Contract No. , Lot / Unit No. , Model No. , Project Name,</t>
    </r>
    <r>
      <rPr>
        <b/>
        <sz val="11"/>
        <rFont val="Arial"/>
        <family val="2"/>
      </rPr>
      <t xml:space="preserve"> Completion Slip #, P.O.# </t>
    </r>
    <r>
      <rPr>
        <sz val="11"/>
        <rFont val="Arial"/>
        <family val="2"/>
      </rPr>
      <t>(</t>
    </r>
    <r>
      <rPr>
        <b/>
        <sz val="11"/>
        <rFont val="Arial"/>
        <family val="2"/>
      </rPr>
      <t>if required</t>
    </r>
    <r>
      <rPr>
        <sz val="11"/>
        <rFont val="Arial"/>
        <family val="2"/>
      </rPr>
      <t>)</t>
    </r>
    <r>
      <rPr>
        <b/>
        <sz val="11"/>
        <rFont val="Arial"/>
        <family val="2"/>
      </rPr>
      <t xml:space="preserve"> Description of work</t>
    </r>
  </si>
  <si>
    <t xml:space="preserve">      D - A Purchase Order # must be obtained for all work performed which is not included in this contract such as </t>
  </si>
  <si>
    <t xml:space="preserve">            extras, repairs and service. This work must be submitted  on a separate invoice for each Purchase Order #.    </t>
  </si>
  <si>
    <t xml:space="preserve">   D - A Purchase Order # must be obtained for all work performed which is not included in this contract such as</t>
  </si>
  <si>
    <t xml:space="preserve">         extras, repairs and service. This work must be submitted  on a separate invoice for each Purchase Order #.    </t>
  </si>
  <si>
    <r>
      <t xml:space="preserve">      A - Contract No. , Lot / Unit No. , Model No. , Project Name,</t>
    </r>
    <r>
      <rPr>
        <b/>
        <sz val="11"/>
        <rFont val="Arial"/>
        <family val="2"/>
      </rPr>
      <t xml:space="preserve"> Completion Slip #, P.O.# (if required) Description of work</t>
    </r>
  </si>
  <si>
    <t>Moen Sleek 7864 BL</t>
  </si>
  <si>
    <t>Moen Sleek 7864 SRS</t>
  </si>
  <si>
    <t>Delta Trinsic Roman Tub Faucet with Handheld T4759</t>
  </si>
  <si>
    <t>Delta Trinsic Roman Tub Faucet with Handheld T4759-BL</t>
  </si>
  <si>
    <t>SHOWER BASE UPGRADES</t>
  </si>
  <si>
    <t>Maax Outlook Barrier Free (ADA) Compliant Base 60"x30" (106630-000-002)</t>
  </si>
  <si>
    <t>Maax Outlook Barrier Free (ADA) Compliant Base 60"x36" (106631-000-002)</t>
  </si>
  <si>
    <t>Maax Outlook Barrier Free (ADA) Compliant Base 62"x38" (106857-000-002)</t>
  </si>
  <si>
    <t>Maax 60" x 42" shower base only in lieu of 4' x 3' shower</t>
  </si>
  <si>
    <t>Neptune 48"x36" shower base only 4836ALC</t>
  </si>
  <si>
    <t>Neptune 60"x36" shower base only 6036ALC</t>
  </si>
  <si>
    <t>Merkley Oaks</t>
  </si>
  <si>
    <t>T. B. A.</t>
  </si>
  <si>
    <t>XXX - XXX</t>
  </si>
  <si>
    <t>April 1, 2025 to March 31, 2026</t>
  </si>
  <si>
    <t>200 Series</t>
  </si>
  <si>
    <t>Apartments</t>
  </si>
  <si>
    <t>Unit Type "A" B01</t>
  </si>
  <si>
    <t>Unit Type "B" B02</t>
  </si>
  <si>
    <t>Unit Type "C" B03</t>
  </si>
  <si>
    <t>Unit Type "D" B04</t>
  </si>
  <si>
    <t>Unit Type "E" 101</t>
  </si>
  <si>
    <t>Unit Type "F" 102</t>
  </si>
  <si>
    <t>Unit Type "G" 103</t>
  </si>
  <si>
    <t>Unit Type "H" 104</t>
  </si>
  <si>
    <t>Unit Type "E" 201</t>
  </si>
  <si>
    <t>Unit Type "F" 202</t>
  </si>
  <si>
    <t>Unit Type "G" 203</t>
  </si>
  <si>
    <t>Unit Type "I" 204</t>
  </si>
  <si>
    <t>Unit Type "E" 301</t>
  </si>
  <si>
    <t>Unit Type "F" 302</t>
  </si>
  <si>
    <t>Unit Type "G" 303</t>
  </si>
  <si>
    <t>Unit Type "I" 304</t>
  </si>
  <si>
    <t>201 -2 Bed</t>
  </si>
  <si>
    <t>201 -3 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</si>
</sst>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_)"/>
    <numFmt numFmtId="166" formatCode="mmmm\ d\,\ yyyy"/>
    <numFmt numFmtId="167" formatCode="&quot;$&quot;#,##0.00"/>
    <numFmt numFmtId="168" formatCode="[$-409]mmmm\ d\,\ yyyy;@"/>
  </numFmts>
  <fonts count="54">
    <font>
      <sz val="12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0"/>
      <name val="P-CHNCRY"/>
    </font>
    <font>
      <b/>
      <sz val="10"/>
      <name val="P-CHNCRY"/>
    </font>
    <font>
      <sz val="10"/>
      <name val="Times New Roman"/>
      <family val="1"/>
    </font>
    <font>
      <b/>
      <i/>
      <sz val="10"/>
      <name val="P-AVGARD"/>
    </font>
    <font>
      <b/>
      <sz val="10"/>
      <name val="Times New Roman"/>
      <family val="1"/>
    </font>
    <font>
      <b/>
      <u/>
      <sz val="10"/>
      <name val="Times New Roman"/>
      <family val="1"/>
    </font>
    <font>
      <u/>
      <sz val="12"/>
      <name val="Arial"/>
      <family val="2"/>
    </font>
    <font>
      <b/>
      <sz val="10"/>
      <name val="P-AVGARD"/>
    </font>
    <font>
      <sz val="12"/>
      <name val="P-AVGARD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12"/>
      <name val="Arial"/>
      <family val="2"/>
    </font>
    <font>
      <sz val="11"/>
      <name val="P-CHNCRY"/>
    </font>
    <font>
      <b/>
      <sz val="11"/>
      <name val="P-CHNCRY"/>
    </font>
    <font>
      <sz val="11"/>
      <name val="Arial"/>
      <family val="2"/>
    </font>
    <font>
      <b/>
      <u/>
      <sz val="16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sz val="11"/>
      <color indexed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sz val="10"/>
      <color rgb="FF0070C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i/>
      <u val="double"/>
      <sz val="12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i/>
      <sz val="11"/>
      <name val="P-CHNCRY"/>
    </font>
    <font>
      <u/>
      <sz val="11"/>
      <name val="Arial"/>
      <family val="2"/>
    </font>
    <font>
      <b/>
      <sz val="14"/>
      <name val="Calibri"/>
      <family val="2"/>
      <scheme val="minor"/>
    </font>
    <font>
      <b/>
      <sz val="11"/>
      <color theme="1"/>
      <name val="Arial"/>
      <family val="2"/>
    </font>
    <font>
      <b/>
      <u/>
      <sz val="14"/>
      <name val="Times New Roman"/>
      <family val="1"/>
    </font>
    <font>
      <i/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8">
    <border>
      <left/>
      <right/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/>
      <bottom/>
      <diagonal/>
    </border>
    <border>
      <left/>
      <right style="double">
        <color theme="1"/>
      </right>
      <top/>
      <bottom style="thin">
        <color indexed="8"/>
      </bottom>
      <diagonal/>
    </border>
    <border>
      <left style="double">
        <color theme="1"/>
      </left>
      <right/>
      <top/>
      <bottom style="double">
        <color indexed="8"/>
      </bottom>
      <diagonal/>
    </border>
    <border>
      <left/>
      <right style="double">
        <color theme="1"/>
      </right>
      <top/>
      <bottom style="double">
        <color indexed="8"/>
      </bottom>
      <diagonal/>
    </border>
    <border>
      <left style="double">
        <color theme="1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 style="thin">
        <color indexed="8"/>
      </right>
      <top style="thin">
        <color indexed="8"/>
      </top>
      <bottom/>
      <diagonal/>
    </border>
    <border>
      <left style="double">
        <color theme="1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 style="double">
        <color theme="1"/>
      </left>
      <right style="thin">
        <color theme="1"/>
      </right>
      <top style="double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indexed="64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 style="double">
        <color indexed="64"/>
      </right>
      <top style="double">
        <color theme="1"/>
      </top>
      <bottom style="double">
        <color theme="1"/>
      </bottom>
      <diagonal/>
    </border>
    <border>
      <left style="double">
        <color indexed="64"/>
      </left>
      <right/>
      <top style="double">
        <color theme="1"/>
      </top>
      <bottom style="double">
        <color theme="1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theme="1"/>
      </left>
      <right style="thin">
        <color indexed="8"/>
      </right>
      <top/>
      <bottom style="thin">
        <color indexed="8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 style="double">
        <color indexed="8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indexed="8"/>
      </bottom>
      <diagonal/>
    </border>
    <border>
      <left style="double">
        <color theme="1"/>
      </left>
      <right style="double">
        <color theme="1"/>
      </right>
      <top style="double">
        <color indexed="8"/>
      </top>
      <bottom style="thin">
        <color indexed="8"/>
      </bottom>
      <diagonal/>
    </border>
    <border>
      <left style="double">
        <color theme="1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 style="double">
        <color theme="1"/>
      </right>
      <top/>
      <bottom/>
      <diagonal/>
    </border>
    <border>
      <left style="double">
        <color theme="1"/>
      </left>
      <right style="double">
        <color theme="1"/>
      </right>
      <top style="thin">
        <color indexed="8"/>
      </top>
      <bottom style="double">
        <color theme="1"/>
      </bottom>
      <diagonal/>
    </border>
    <border>
      <left style="thin">
        <color indexed="8"/>
      </left>
      <right style="thin">
        <color indexed="8"/>
      </right>
      <top style="double">
        <color theme="1"/>
      </top>
      <bottom style="double">
        <color indexed="8"/>
      </bottom>
      <diagonal/>
    </border>
    <border>
      <left style="thin">
        <color indexed="8"/>
      </left>
      <right style="double">
        <color theme="1"/>
      </right>
      <top style="double">
        <color theme="1"/>
      </top>
      <bottom style="double">
        <color indexed="8"/>
      </bottom>
      <diagonal/>
    </border>
    <border>
      <left style="thin">
        <color indexed="8"/>
      </left>
      <right style="double">
        <color theme="1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 style="thin">
        <color indexed="8"/>
      </right>
      <top style="thin">
        <color indexed="8"/>
      </top>
      <bottom style="double">
        <color theme="1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double">
        <color theme="1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/>
      <diagonal/>
    </border>
    <border>
      <left style="double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indexed="8"/>
      </bottom>
      <diagonal/>
    </border>
    <border>
      <left/>
      <right style="double">
        <color theme="1"/>
      </right>
      <top style="thin">
        <color indexed="8"/>
      </top>
      <bottom style="thin">
        <color indexed="8"/>
      </bottom>
      <diagonal/>
    </border>
    <border>
      <left/>
      <right style="double">
        <color theme="1"/>
      </right>
      <top style="thin">
        <color indexed="8"/>
      </top>
      <bottom style="double">
        <color theme="1"/>
      </bottom>
      <diagonal/>
    </border>
    <border>
      <left/>
      <right/>
      <top/>
      <bottom style="thin">
        <color indexed="8"/>
      </bottom>
      <diagonal/>
    </border>
    <border>
      <left style="double">
        <color theme="1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theme="1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/>
      <top style="double">
        <color theme="1"/>
      </top>
      <bottom/>
      <diagonal/>
    </border>
    <border>
      <left/>
      <right style="double">
        <color indexed="64"/>
      </right>
      <top style="double">
        <color theme="1"/>
      </top>
      <bottom/>
      <diagonal/>
    </border>
    <border>
      <left style="double">
        <color indexed="64"/>
      </left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 style="double">
        <color indexed="64"/>
      </right>
      <top style="double">
        <color theme="1"/>
      </top>
      <bottom style="thin">
        <color theme="1"/>
      </bottom>
      <diagonal/>
    </border>
    <border>
      <left style="double">
        <color indexed="64"/>
      </left>
      <right style="double">
        <color theme="1"/>
      </right>
      <top/>
      <bottom style="double">
        <color theme="1"/>
      </bottom>
      <diagonal/>
    </border>
    <border>
      <left style="double">
        <color theme="1"/>
      </left>
      <right style="double">
        <color indexed="64"/>
      </right>
      <top style="thin">
        <color theme="1"/>
      </top>
      <bottom style="double">
        <color theme="1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 style="double">
        <color indexed="64"/>
      </left>
      <right/>
      <top/>
      <bottom style="double">
        <color theme="1"/>
      </bottom>
      <diagonal/>
    </border>
    <border>
      <left/>
      <right style="double">
        <color indexed="64"/>
      </right>
      <top/>
      <bottom style="double">
        <color theme="1"/>
      </bottom>
      <diagonal/>
    </border>
    <border>
      <left style="double">
        <color theme="1"/>
      </left>
      <right style="double">
        <color theme="1"/>
      </right>
      <top/>
      <bottom style="thin">
        <color indexed="8"/>
      </bottom>
      <diagonal/>
    </border>
    <border>
      <left style="double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double">
        <color theme="1"/>
      </right>
      <top/>
      <bottom style="thin">
        <color theme="1"/>
      </bottom>
      <diagonal/>
    </border>
    <border>
      <left style="thin">
        <color indexed="8"/>
      </left>
      <right style="double">
        <color theme="1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 style="thin">
        <color indexed="8"/>
      </right>
      <top style="double">
        <color theme="1"/>
      </top>
      <bottom style="double">
        <color theme="1"/>
      </bottom>
      <diagonal/>
    </border>
    <border>
      <left style="thin">
        <color indexed="8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theme="1"/>
      </top>
      <bottom style="double">
        <color indexed="8"/>
      </bottom>
      <diagonal/>
    </border>
    <border>
      <left style="thin">
        <color indexed="8"/>
      </left>
      <right/>
      <top style="double">
        <color theme="1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theme="1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theme="1"/>
      </top>
      <bottom/>
      <diagonal/>
    </border>
    <border>
      <left/>
      <right style="double">
        <color indexed="64"/>
      </right>
      <top style="thin">
        <color theme="1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8"/>
      </top>
      <bottom style="thin">
        <color theme="1"/>
      </bottom>
      <diagonal/>
    </border>
    <border>
      <left/>
      <right style="double">
        <color indexed="64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theme="1"/>
      </bottom>
      <diagonal/>
    </border>
    <border>
      <left/>
      <right/>
      <top style="double">
        <color indexed="64"/>
      </top>
      <bottom style="double">
        <color theme="1"/>
      </bottom>
      <diagonal/>
    </border>
    <border>
      <left/>
      <right style="double">
        <color indexed="64"/>
      </right>
      <top style="double">
        <color indexed="64"/>
      </top>
      <bottom style="double">
        <color theme="1"/>
      </bottom>
      <diagonal/>
    </border>
    <border>
      <left/>
      <right/>
      <top style="thin">
        <color theme="1"/>
      </top>
      <bottom/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/>
    <xf numFmtId="0" fontId="1" fillId="0" borderId="0"/>
    <xf numFmtId="44" fontId="1" fillId="0" borderId="0" applyFont="0" applyFill="0" applyBorder="0" applyAlignment="0" applyProtection="0"/>
  </cellStyleXfs>
  <cellXfs count="1018">
    <xf numFmtId="0" fontId="0" fillId="0" borderId="0" xfId="0"/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166" fontId="18" fillId="0" borderId="0" xfId="0" applyNumberFormat="1" applyFont="1" applyAlignment="1">
      <alignment horizontal="center"/>
    </xf>
    <xf numFmtId="0" fontId="19" fillId="0" borderId="0" xfId="0" applyFont="1"/>
    <xf numFmtId="0" fontId="20" fillId="0" borderId="0" xfId="0" applyFont="1"/>
    <xf numFmtId="0" fontId="17" fillId="0" borderId="0" xfId="0" applyFont="1"/>
    <xf numFmtId="0" fontId="3" fillId="0" borderId="0" xfId="0" applyFont="1" applyAlignment="1">
      <alignment horizontal="center"/>
    </xf>
    <xf numFmtId="0" fontId="23" fillId="0" borderId="0" xfId="5"/>
    <xf numFmtId="0" fontId="11" fillId="0" borderId="0" xfId="5" applyFont="1"/>
    <xf numFmtId="0" fontId="0" fillId="0" borderId="0" xfId="0" applyAlignment="1">
      <alignment vertical="center"/>
    </xf>
    <xf numFmtId="166" fontId="18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44" fontId="27" fillId="0" borderId="0" xfId="1" applyFont="1" applyFill="1" applyBorder="1" applyAlignment="1">
      <alignment vertical="center"/>
    </xf>
    <xf numFmtId="0" fontId="3" fillId="0" borderId="41" xfId="0" applyFont="1" applyBorder="1" applyAlignment="1">
      <alignment vertical="center"/>
    </xf>
    <xf numFmtId="44" fontId="3" fillId="0" borderId="0" xfId="1" applyFont="1" applyFill="1" applyBorder="1" applyAlignment="1" applyProtection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44" fontId="2" fillId="0" borderId="0" xfId="3" applyNumberFormat="1" applyFont="1" applyFill="1" applyBorder="1" applyAlignment="1">
      <alignment horizontal="right" vertical="center"/>
    </xf>
    <xf numFmtId="0" fontId="23" fillId="0" borderId="0" xfId="5" applyAlignment="1">
      <alignment vertical="center"/>
    </xf>
    <xf numFmtId="0" fontId="23" fillId="0" borderId="0" xfId="5" applyAlignment="1">
      <alignment horizontal="center" vertical="center"/>
    </xf>
    <xf numFmtId="0" fontId="20" fillId="0" borderId="0" xfId="5" applyFont="1" applyAlignment="1">
      <alignment horizontal="center" vertical="center"/>
    </xf>
    <xf numFmtId="165" fontId="20" fillId="0" borderId="0" xfId="0" applyNumberFormat="1" applyFont="1"/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3" fillId="0" borderId="0" xfId="5" applyFont="1"/>
    <xf numFmtId="0" fontId="39" fillId="0" borderId="0" xfId="5" applyFont="1"/>
    <xf numFmtId="0" fontId="39" fillId="0" borderId="0" xfId="5" applyFont="1" applyAlignment="1">
      <alignment vertical="center"/>
    </xf>
    <xf numFmtId="0" fontId="39" fillId="0" borderId="0" xfId="5" applyFont="1" applyAlignment="1">
      <alignment horizontal="left" vertical="center"/>
    </xf>
    <xf numFmtId="0" fontId="39" fillId="0" borderId="0" xfId="5" applyFont="1" applyAlignment="1">
      <alignment horizontal="center" vertical="center"/>
    </xf>
    <xf numFmtId="0" fontId="39" fillId="0" borderId="81" xfId="5" applyFont="1" applyBorder="1" applyAlignment="1">
      <alignment horizontal="left" vertical="center"/>
    </xf>
    <xf numFmtId="0" fontId="23" fillId="0" borderId="81" xfId="5" applyBorder="1" applyAlignment="1">
      <alignment vertical="center"/>
    </xf>
    <xf numFmtId="0" fontId="39" fillId="0" borderId="81" xfId="5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8" fillId="3" borderId="0" xfId="0" applyFont="1" applyFill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82" xfId="0" applyFont="1" applyBorder="1" applyAlignment="1">
      <alignment vertical="center"/>
    </xf>
    <xf numFmtId="0" fontId="34" fillId="0" borderId="0" xfId="5" applyFont="1" applyAlignment="1">
      <alignment horizontal="center" vertical="center"/>
    </xf>
    <xf numFmtId="0" fontId="34" fillId="0" borderId="0" xfId="5" applyFont="1" applyAlignment="1">
      <alignment vertical="center"/>
    </xf>
    <xf numFmtId="0" fontId="9" fillId="0" borderId="56" xfId="0" applyFont="1" applyBorder="1" applyAlignment="1">
      <alignment vertical="center"/>
    </xf>
    <xf numFmtId="0" fontId="7" fillId="0" borderId="57" xfId="0" applyFont="1" applyBorder="1" applyAlignment="1">
      <alignment vertical="center"/>
    </xf>
    <xf numFmtId="0" fontId="0" fillId="0" borderId="68" xfId="0" applyBorder="1" applyAlignment="1">
      <alignment vertical="center"/>
    </xf>
    <xf numFmtId="0" fontId="26" fillId="5" borderId="28" xfId="0" applyFont="1" applyFill="1" applyBorder="1" applyAlignment="1">
      <alignment vertical="center"/>
    </xf>
    <xf numFmtId="0" fontId="22" fillId="5" borderId="28" xfId="0" applyFont="1" applyFill="1" applyBorder="1" applyAlignment="1">
      <alignment horizontal="center" vertical="center"/>
    </xf>
    <xf numFmtId="0" fontId="24" fillId="5" borderId="28" xfId="0" applyFont="1" applyFill="1" applyBorder="1" applyAlignment="1">
      <alignment horizontal="center" vertical="center"/>
    </xf>
    <xf numFmtId="44" fontId="27" fillId="5" borderId="28" xfId="1" applyFont="1" applyFill="1" applyBorder="1" applyAlignment="1" applyProtection="1">
      <alignment horizontal="left" vertical="center"/>
    </xf>
    <xf numFmtId="44" fontId="3" fillId="5" borderId="28" xfId="1" applyFont="1" applyFill="1" applyBorder="1" applyAlignment="1" applyProtection="1">
      <alignment horizontal="center" vertical="center"/>
    </xf>
    <xf numFmtId="44" fontId="3" fillId="5" borderId="28" xfId="1" applyFont="1" applyFill="1" applyBorder="1" applyAlignment="1" applyProtection="1">
      <alignment horizontal="left" vertical="center"/>
    </xf>
    <xf numFmtId="0" fontId="22" fillId="5" borderId="28" xfId="0" applyFont="1" applyFill="1" applyBorder="1" applyAlignment="1">
      <alignment horizontal="left" vertical="center"/>
    </xf>
    <xf numFmtId="0" fontId="27" fillId="5" borderId="28" xfId="0" applyFont="1" applyFill="1" applyBorder="1" applyAlignment="1">
      <alignment vertical="center"/>
    </xf>
    <xf numFmtId="44" fontId="28" fillId="5" borderId="28" xfId="3" applyNumberFormat="1" applyFont="1" applyFill="1" applyBorder="1" applyAlignment="1">
      <alignment vertical="center"/>
    </xf>
    <xf numFmtId="0" fontId="27" fillId="5" borderId="28" xfId="0" applyFont="1" applyFill="1" applyBorder="1" applyAlignment="1">
      <alignment horizontal="left" vertical="center"/>
    </xf>
    <xf numFmtId="0" fontId="3" fillId="5" borderId="28" xfId="0" applyFont="1" applyFill="1" applyBorder="1" applyAlignment="1">
      <alignment vertical="center"/>
    </xf>
    <xf numFmtId="0" fontId="22" fillId="5" borderId="28" xfId="2" applyFont="1" applyFill="1" applyBorder="1" applyAlignment="1">
      <alignment horizontal="center" vertical="center" wrapText="1"/>
    </xf>
    <xf numFmtId="0" fontId="26" fillId="5" borderId="160" xfId="0" applyFont="1" applyFill="1" applyBorder="1" applyAlignment="1">
      <alignment vertical="center"/>
    </xf>
    <xf numFmtId="0" fontId="22" fillId="5" borderId="160" xfId="0" applyFont="1" applyFill="1" applyBorder="1" applyAlignment="1">
      <alignment horizontal="left" vertical="center"/>
    </xf>
    <xf numFmtId="0" fontId="24" fillId="5" borderId="160" xfId="0" applyFont="1" applyFill="1" applyBorder="1" applyAlignment="1">
      <alignment horizontal="center" vertical="center"/>
    </xf>
    <xf numFmtId="44" fontId="3" fillId="5" borderId="28" xfId="1" applyFont="1" applyFill="1" applyBorder="1" applyAlignment="1">
      <alignment vertical="center"/>
    </xf>
    <xf numFmtId="0" fontId="22" fillId="5" borderId="160" xfId="0" applyFont="1" applyFill="1" applyBorder="1" applyAlignment="1">
      <alignment horizontal="center" vertical="center"/>
    </xf>
    <xf numFmtId="0" fontId="27" fillId="5" borderId="160" xfId="0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0" fontId="16" fillId="5" borderId="28" xfId="0" applyFont="1" applyFill="1" applyBorder="1" applyAlignment="1">
      <alignment vertical="center"/>
    </xf>
    <xf numFmtId="0" fontId="22" fillId="5" borderId="28" xfId="2" applyFont="1" applyFill="1" applyBorder="1" applyAlignment="1">
      <alignment vertical="center"/>
    </xf>
    <xf numFmtId="0" fontId="22" fillId="5" borderId="28" xfId="0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3" fillId="0" borderId="186" xfId="0" applyFont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23" fillId="3" borderId="78" xfId="5" applyFill="1" applyBorder="1" applyAlignment="1">
      <alignment vertical="center"/>
    </xf>
    <xf numFmtId="0" fontId="23" fillId="3" borderId="79" xfId="5" applyFill="1" applyBorder="1" applyAlignment="1">
      <alignment horizontal="center" vertical="center"/>
    </xf>
    <xf numFmtId="0" fontId="23" fillId="3" borderId="79" xfId="5" applyFill="1" applyBorder="1" applyAlignment="1">
      <alignment vertical="center"/>
    </xf>
    <xf numFmtId="0" fontId="23" fillId="3" borderId="80" xfId="5" applyFill="1" applyBorder="1" applyAlignment="1">
      <alignment vertical="center"/>
    </xf>
    <xf numFmtId="0" fontId="23" fillId="3" borderId="81" xfId="5" applyFill="1" applyBorder="1" applyAlignment="1">
      <alignment vertical="center"/>
    </xf>
    <xf numFmtId="0" fontId="23" fillId="3" borderId="0" xfId="5" applyFill="1" applyAlignment="1">
      <alignment horizontal="center" vertical="center"/>
    </xf>
    <xf numFmtId="0" fontId="5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82" xfId="5" applyFont="1" applyFill="1" applyBorder="1" applyAlignment="1">
      <alignment vertical="center"/>
    </xf>
    <xf numFmtId="0" fontId="18" fillId="3" borderId="0" xfId="5" applyFont="1" applyFill="1" applyAlignment="1">
      <alignment horizontal="center" vertical="center"/>
    </xf>
    <xf numFmtId="0" fontId="18" fillId="3" borderId="0" xfId="5" applyFont="1" applyFill="1" applyAlignment="1">
      <alignment horizontal="right" vertical="center"/>
    </xf>
    <xf numFmtId="0" fontId="18" fillId="3" borderId="0" xfId="5" applyFont="1" applyFill="1" applyAlignment="1">
      <alignment vertical="center"/>
    </xf>
    <xf numFmtId="0" fontId="19" fillId="3" borderId="82" xfId="5" applyFont="1" applyFill="1" applyBorder="1" applyAlignment="1">
      <alignment vertical="center"/>
    </xf>
    <xf numFmtId="0" fontId="5" fillId="3" borderId="81" xfId="5" applyFont="1" applyFill="1" applyBorder="1" applyAlignment="1">
      <alignment vertical="center"/>
    </xf>
    <xf numFmtId="0" fontId="6" fillId="3" borderId="0" xfId="5" applyFont="1" applyFill="1" applyAlignment="1">
      <alignment horizontal="center" vertical="center"/>
    </xf>
    <xf numFmtId="0" fontId="5" fillId="3" borderId="0" xfId="5" applyFont="1" applyFill="1" applyAlignment="1">
      <alignment horizontal="center" vertical="center"/>
    </xf>
    <xf numFmtId="0" fontId="23" fillId="3" borderId="82" xfId="5" applyFill="1" applyBorder="1" applyAlignment="1">
      <alignment vertical="center"/>
    </xf>
    <xf numFmtId="0" fontId="7" fillId="3" borderId="81" xfId="5" applyFont="1" applyFill="1" applyBorder="1" applyAlignment="1">
      <alignment horizontal="center" vertical="center"/>
    </xf>
    <xf numFmtId="0" fontId="13" fillId="0" borderId="0" xfId="5" applyFont="1" applyAlignment="1">
      <alignment vertical="center"/>
    </xf>
    <xf numFmtId="165" fontId="14" fillId="0" borderId="0" xfId="5" applyNumberFormat="1" applyFont="1" applyAlignment="1">
      <alignment vertical="center"/>
    </xf>
    <xf numFmtId="165" fontId="7" fillId="3" borderId="0" xfId="5" applyNumberFormat="1" applyFont="1" applyFill="1" applyAlignment="1">
      <alignment vertical="center"/>
    </xf>
    <xf numFmtId="165" fontId="7" fillId="3" borderId="82" xfId="5" applyNumberFormat="1" applyFont="1" applyFill="1" applyBorder="1" applyAlignment="1">
      <alignment vertical="center"/>
    </xf>
    <xf numFmtId="0" fontId="3" fillId="3" borderId="0" xfId="5" applyFont="1" applyFill="1" applyAlignment="1">
      <alignment horizontal="center" vertical="center"/>
    </xf>
    <xf numFmtId="0" fontId="3" fillId="3" borderId="82" xfId="5" applyFont="1" applyFill="1" applyBorder="1" applyAlignment="1">
      <alignment vertical="center"/>
    </xf>
    <xf numFmtId="0" fontId="23" fillId="3" borderId="89" xfId="5" applyFill="1" applyBorder="1" applyAlignment="1">
      <alignment vertical="center"/>
    </xf>
    <xf numFmtId="0" fontId="23" fillId="3" borderId="90" xfId="5" applyFill="1" applyBorder="1" applyAlignment="1">
      <alignment horizontal="center" vertical="center"/>
    </xf>
    <xf numFmtId="0" fontId="23" fillId="3" borderId="90" xfId="5" applyFill="1" applyBorder="1" applyAlignment="1">
      <alignment vertical="center"/>
    </xf>
    <xf numFmtId="0" fontId="23" fillId="3" borderId="91" xfId="5" applyFill="1" applyBorder="1" applyAlignment="1">
      <alignment vertical="center"/>
    </xf>
    <xf numFmtId="0" fontId="18" fillId="3" borderId="81" xfId="5" applyFont="1" applyFill="1" applyBorder="1" applyAlignment="1">
      <alignment horizontal="right" vertical="center"/>
    </xf>
    <xf numFmtId="0" fontId="22" fillId="0" borderId="82" xfId="5" applyFont="1" applyBorder="1" applyAlignment="1">
      <alignment vertical="center"/>
    </xf>
    <xf numFmtId="0" fontId="23" fillId="3" borderId="0" xfId="5" applyFill="1" applyAlignment="1">
      <alignment vertical="center"/>
    </xf>
    <xf numFmtId="0" fontId="11" fillId="3" borderId="0" xfId="5" applyFont="1" applyFill="1" applyAlignment="1">
      <alignment vertical="center"/>
    </xf>
    <xf numFmtId="0" fontId="13" fillId="0" borderId="81" xfId="5" applyFont="1" applyBorder="1" applyAlignment="1">
      <alignment horizontal="left" vertical="center"/>
    </xf>
    <xf numFmtId="0" fontId="23" fillId="0" borderId="0" xfId="5" applyAlignment="1">
      <alignment horizontal="left" vertical="center"/>
    </xf>
    <xf numFmtId="0" fontId="23" fillId="0" borderId="82" xfId="5" applyBorder="1" applyAlignment="1">
      <alignment horizontal="left" vertical="center"/>
    </xf>
    <xf numFmtId="0" fontId="11" fillId="0" borderId="0" xfId="5" applyFont="1" applyAlignment="1">
      <alignment vertical="center"/>
    </xf>
    <xf numFmtId="0" fontId="3" fillId="0" borderId="0" xfId="5" applyFont="1" applyAlignment="1">
      <alignment vertical="center"/>
    </xf>
    <xf numFmtId="0" fontId="19" fillId="3" borderId="10" xfId="5" applyFont="1" applyFill="1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6" xfId="0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57" xfId="0" applyFont="1" applyBorder="1" applyAlignment="1">
      <alignment vertical="center"/>
    </xf>
    <xf numFmtId="0" fontId="20" fillId="0" borderId="57" xfId="0" applyFont="1" applyBorder="1" applyAlignment="1">
      <alignment vertical="center"/>
    </xf>
    <xf numFmtId="0" fontId="19" fillId="0" borderId="57" xfId="0" applyFont="1" applyBorder="1" applyAlignment="1">
      <alignment horizontal="left" vertical="center"/>
    </xf>
    <xf numFmtId="0" fontId="3" fillId="0" borderId="127" xfId="0" applyFont="1" applyBorder="1" applyAlignment="1">
      <alignment horizontal="center" vertical="center"/>
    </xf>
    <xf numFmtId="0" fontId="22" fillId="0" borderId="57" xfId="0" applyFont="1" applyBorder="1" applyAlignment="1">
      <alignment horizontal="left" vertical="center"/>
    </xf>
    <xf numFmtId="0" fontId="18" fillId="0" borderId="57" xfId="0" applyFont="1" applyBorder="1" applyAlignment="1">
      <alignment vertical="center"/>
    </xf>
    <xf numFmtId="0" fontId="20" fillId="0" borderId="81" xfId="0" applyFont="1" applyBorder="1" applyAlignment="1">
      <alignment horizontal="right" vertical="center"/>
    </xf>
    <xf numFmtId="168" fontId="22" fillId="0" borderId="82" xfId="0" applyNumberFormat="1" applyFont="1" applyBorder="1" applyAlignment="1">
      <alignment vertical="center"/>
    </xf>
    <xf numFmtId="0" fontId="0" fillId="0" borderId="60" xfId="0" applyBorder="1" applyAlignment="1">
      <alignment vertical="center"/>
    </xf>
    <xf numFmtId="0" fontId="18" fillId="0" borderId="56" xfId="0" applyFont="1" applyBorder="1" applyAlignment="1">
      <alignment horizontal="right" vertical="center"/>
    </xf>
    <xf numFmtId="0" fontId="20" fillId="0" borderId="56" xfId="0" applyFont="1" applyBorder="1" applyAlignment="1">
      <alignment horizontal="right" vertical="center"/>
    </xf>
    <xf numFmtId="168" fontId="22" fillId="0" borderId="57" xfId="0" applyNumberFormat="1" applyFont="1" applyBorder="1" applyAlignment="1">
      <alignment vertical="center"/>
    </xf>
    <xf numFmtId="165" fontId="20" fillId="0" borderId="0" xfId="0" applyNumberFormat="1" applyFont="1" applyAlignment="1">
      <alignment vertical="center"/>
    </xf>
    <xf numFmtId="0" fontId="3" fillId="0" borderId="190" xfId="0" applyFont="1" applyBorder="1" applyAlignment="1">
      <alignment horizontal="center" vertical="center"/>
    </xf>
    <xf numFmtId="0" fontId="5" fillId="0" borderId="55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13" fillId="0" borderId="56" xfId="5" applyFont="1" applyBorder="1" applyAlignment="1">
      <alignment horizontal="left" vertical="center"/>
    </xf>
    <xf numFmtId="0" fontId="23" fillId="0" borderId="57" xfId="5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41" fillId="0" borderId="57" xfId="0" applyFont="1" applyBorder="1" applyAlignment="1">
      <alignment vertical="center"/>
    </xf>
    <xf numFmtId="0" fontId="20" fillId="0" borderId="57" xfId="0" applyFont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16" fillId="5" borderId="28" xfId="5" applyFont="1" applyFill="1" applyBorder="1" applyAlignment="1">
      <alignment vertical="center"/>
    </xf>
    <xf numFmtId="0" fontId="22" fillId="4" borderId="71" xfId="0" applyFont="1" applyFill="1" applyBorder="1" applyAlignment="1">
      <alignment horizontal="center" vertical="center"/>
    </xf>
    <xf numFmtId="0" fontId="22" fillId="4" borderId="35" xfId="0" applyFont="1" applyFill="1" applyBorder="1" applyAlignment="1">
      <alignment horizontal="center" vertical="center"/>
    </xf>
    <xf numFmtId="0" fontId="24" fillId="4" borderId="35" xfId="0" applyFont="1" applyFill="1" applyBorder="1" applyAlignment="1">
      <alignment horizontal="center" vertical="center"/>
    </xf>
    <xf numFmtId="0" fontId="24" fillId="4" borderId="72" xfId="0" applyFont="1" applyFill="1" applyBorder="1" applyAlignment="1">
      <alignment horizontal="center" vertical="center"/>
    </xf>
    <xf numFmtId="0" fontId="22" fillId="4" borderId="72" xfId="0" applyFont="1" applyFill="1" applyBorder="1" applyAlignment="1">
      <alignment horizontal="center" vertical="center"/>
    </xf>
    <xf numFmtId="0" fontId="22" fillId="4" borderId="52" xfId="0" applyFont="1" applyFill="1" applyBorder="1" applyAlignment="1">
      <alignment horizontal="center" vertical="center"/>
    </xf>
    <xf numFmtId="0" fontId="22" fillId="5" borderId="28" xfId="2" applyFont="1" applyFill="1" applyBorder="1" applyAlignment="1">
      <alignment horizontal="left" vertical="center"/>
    </xf>
    <xf numFmtId="0" fontId="3" fillId="3" borderId="0" xfId="5" applyFont="1" applyFill="1" applyAlignment="1">
      <alignment vertical="center"/>
    </xf>
    <xf numFmtId="0" fontId="27" fillId="3" borderId="0" xfId="5" applyFont="1" applyFill="1" applyAlignment="1">
      <alignment vertical="center"/>
    </xf>
    <xf numFmtId="0" fontId="27" fillId="3" borderId="82" xfId="5" applyFont="1" applyFill="1" applyBorder="1" applyAlignment="1">
      <alignment vertical="center"/>
    </xf>
    <xf numFmtId="0" fontId="20" fillId="3" borderId="81" xfId="5" applyFont="1" applyFill="1" applyBorder="1" applyAlignment="1">
      <alignment horizontal="right" vertical="center"/>
    </xf>
    <xf numFmtId="0" fontId="20" fillId="3" borderId="0" xfId="5" applyFont="1" applyFill="1" applyAlignment="1">
      <alignment horizontal="center" vertical="center"/>
    </xf>
    <xf numFmtId="0" fontId="20" fillId="3" borderId="0" xfId="5" applyFont="1" applyFill="1" applyAlignment="1">
      <alignment horizontal="right" vertical="center"/>
    </xf>
    <xf numFmtId="0" fontId="22" fillId="3" borderId="154" xfId="5" applyFont="1" applyFill="1" applyBorder="1" applyAlignment="1">
      <alignment horizontal="center" vertical="center"/>
    </xf>
    <xf numFmtId="0" fontId="22" fillId="3" borderId="82" xfId="5" applyFont="1" applyFill="1" applyBorder="1" applyAlignment="1">
      <alignment vertical="center"/>
    </xf>
    <xf numFmtId="0" fontId="3" fillId="3" borderId="81" xfId="5" applyFont="1" applyFill="1" applyBorder="1" applyAlignment="1">
      <alignment vertical="center"/>
    </xf>
    <xf numFmtId="0" fontId="27" fillId="3" borderId="0" xfId="5" applyFont="1" applyFill="1" applyAlignment="1">
      <alignment horizontal="center" vertical="center"/>
    </xf>
    <xf numFmtId="0" fontId="3" fillId="0" borderId="136" xfId="5" applyFont="1" applyBorder="1" applyAlignment="1">
      <alignment vertical="center"/>
    </xf>
    <xf numFmtId="0" fontId="27" fillId="0" borderId="142" xfId="5" applyFont="1" applyBorder="1" applyAlignment="1">
      <alignment horizontal="center" vertical="center"/>
    </xf>
    <xf numFmtId="0" fontId="27" fillId="0" borderId="151" xfId="5" applyFont="1" applyBorder="1" applyAlignment="1">
      <alignment horizontal="center" vertical="center"/>
    </xf>
    <xf numFmtId="0" fontId="3" fillId="0" borderId="86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143" xfId="5" applyFont="1" applyBorder="1" applyAlignment="1">
      <alignment horizontal="center" vertical="center"/>
    </xf>
    <xf numFmtId="0" fontId="27" fillId="0" borderId="86" xfId="5" applyFont="1" applyBorder="1" applyAlignment="1">
      <alignment horizontal="center" vertical="center"/>
    </xf>
    <xf numFmtId="10" fontId="46" fillId="0" borderId="143" xfId="5" applyNumberFormat="1" applyFont="1" applyBorder="1" applyAlignment="1">
      <alignment horizontal="center" vertical="center"/>
    </xf>
    <xf numFmtId="0" fontId="46" fillId="0" borderId="152" xfId="5" applyFont="1" applyBorder="1" applyAlignment="1">
      <alignment horizontal="center" vertical="center"/>
    </xf>
    <xf numFmtId="0" fontId="3" fillId="0" borderId="98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3" fillId="0" borderId="144" xfId="5" applyFont="1" applyBorder="1" applyAlignment="1">
      <alignment horizontal="center" vertical="center"/>
    </xf>
    <xf numFmtId="0" fontId="3" fillId="0" borderId="87" xfId="5" applyFont="1" applyBorder="1" applyAlignment="1">
      <alignment horizontal="center" vertical="center"/>
    </xf>
    <xf numFmtId="0" fontId="46" fillId="0" borderId="152" xfId="5" applyFont="1" applyBorder="1" applyAlignment="1">
      <alignment vertical="center"/>
    </xf>
    <xf numFmtId="0" fontId="27" fillId="0" borderId="98" xfId="5" applyFont="1" applyBorder="1" applyAlignment="1">
      <alignment horizontal="center" vertical="center"/>
    </xf>
    <xf numFmtId="0" fontId="27" fillId="0" borderId="4" xfId="5" applyFont="1" applyBorder="1" applyAlignment="1">
      <alignment horizontal="center" vertical="center"/>
    </xf>
    <xf numFmtId="0" fontId="27" fillId="0" borderId="144" xfId="5" applyFont="1" applyBorder="1" applyAlignment="1">
      <alignment horizontal="center" vertical="center"/>
    </xf>
    <xf numFmtId="0" fontId="3" fillId="2" borderId="92" xfId="5" applyFont="1" applyFill="1" applyBorder="1" applyAlignment="1">
      <alignment horizontal="center" vertical="center"/>
    </xf>
    <xf numFmtId="0" fontId="3" fillId="2" borderId="202" xfId="5" applyFont="1" applyFill="1" applyBorder="1" applyAlignment="1">
      <alignment horizontal="center" vertical="center"/>
    </xf>
    <xf numFmtId="0" fontId="3" fillId="2" borderId="93" xfId="5" applyFont="1" applyFill="1" applyBorder="1" applyAlignment="1">
      <alignment horizontal="center" vertical="center"/>
    </xf>
    <xf numFmtId="0" fontId="3" fillId="2" borderId="203" xfId="5" applyFont="1" applyFill="1" applyBorder="1" applyAlignment="1">
      <alignment vertical="center"/>
    </xf>
    <xf numFmtId="0" fontId="3" fillId="2" borderId="204" xfId="5" applyFont="1" applyFill="1" applyBorder="1" applyAlignment="1">
      <alignment vertical="center"/>
    </xf>
    <xf numFmtId="0" fontId="3" fillId="2" borderId="76" xfId="5" applyFont="1" applyFill="1" applyBorder="1" applyAlignment="1">
      <alignment vertical="center"/>
    </xf>
    <xf numFmtId="0" fontId="3" fillId="0" borderId="197" xfId="5" applyFont="1" applyBorder="1" applyAlignment="1">
      <alignment vertical="center"/>
    </xf>
    <xf numFmtId="165" fontId="3" fillId="0" borderId="198" xfId="5" applyNumberFormat="1" applyFont="1" applyBorder="1" applyAlignment="1">
      <alignment horizontal="center" vertical="center"/>
    </xf>
    <xf numFmtId="165" fontId="3" fillId="0" borderId="199" xfId="5" applyNumberFormat="1" applyFont="1" applyBorder="1" applyAlignment="1">
      <alignment horizontal="center" vertical="center"/>
    </xf>
    <xf numFmtId="165" fontId="3" fillId="0" borderId="200" xfId="5" applyNumberFormat="1" applyFont="1" applyBorder="1" applyAlignment="1">
      <alignment horizontal="center" vertical="center"/>
    </xf>
    <xf numFmtId="0" fontId="17" fillId="0" borderId="138" xfId="5" applyFont="1" applyBorder="1" applyAlignment="1">
      <alignment horizontal="center" vertical="center"/>
    </xf>
    <xf numFmtId="167" fontId="23" fillId="0" borderId="148" xfId="1" applyNumberFormat="1" applyFont="1" applyFill="1" applyBorder="1" applyAlignment="1" applyProtection="1">
      <alignment horizontal="center" vertical="center"/>
    </xf>
    <xf numFmtId="167" fontId="23" fillId="0" borderId="77" xfId="1" applyNumberFormat="1" applyFont="1" applyFill="1" applyBorder="1" applyAlignment="1" applyProtection="1">
      <alignment horizontal="center" vertical="center"/>
    </xf>
    <xf numFmtId="167" fontId="23" fillId="0" borderId="149" xfId="1" applyNumberFormat="1" applyFont="1" applyFill="1" applyBorder="1" applyAlignment="1" applyProtection="1">
      <alignment horizontal="center" vertical="center"/>
    </xf>
    <xf numFmtId="0" fontId="47" fillId="0" borderId="138" xfId="0" applyFont="1" applyBorder="1" applyAlignment="1">
      <alignment vertical="center" wrapText="1"/>
    </xf>
    <xf numFmtId="167" fontId="23" fillId="0" borderId="87" xfId="1" applyNumberFormat="1" applyFont="1" applyBorder="1" applyAlignment="1" applyProtection="1">
      <alignment vertical="center"/>
    </xf>
    <xf numFmtId="167" fontId="23" fillId="0" borderId="144" xfId="1" applyNumberFormat="1" applyFont="1" applyBorder="1" applyAlignment="1" applyProtection="1">
      <alignment vertical="center"/>
    </xf>
    <xf numFmtId="167" fontId="23" fillId="0" borderId="152" xfId="1" applyNumberFormat="1" applyFont="1" applyFill="1" applyBorder="1" applyAlignment="1" applyProtection="1">
      <alignment vertical="center"/>
    </xf>
    <xf numFmtId="167" fontId="23" fillId="0" borderId="148" xfId="1" applyNumberFormat="1" applyFont="1" applyBorder="1" applyAlignment="1" applyProtection="1">
      <alignment horizontal="center" vertical="center"/>
    </xf>
    <xf numFmtId="167" fontId="23" fillId="0" borderId="77" xfId="1" applyNumberFormat="1" applyFont="1" applyBorder="1" applyAlignment="1" applyProtection="1">
      <alignment horizontal="center" vertical="center"/>
    </xf>
    <xf numFmtId="167" fontId="23" fillId="0" borderId="149" xfId="1" applyNumberFormat="1" applyFont="1" applyBorder="1" applyAlignment="1" applyProtection="1">
      <alignment horizontal="center" vertical="center"/>
    </xf>
    <xf numFmtId="167" fontId="23" fillId="0" borderId="152" xfId="1" applyNumberFormat="1" applyFont="1" applyBorder="1" applyAlignment="1" applyProtection="1">
      <alignment vertical="center"/>
    </xf>
    <xf numFmtId="44" fontId="23" fillId="0" borderId="87" xfId="1" applyFont="1" applyBorder="1" applyAlignment="1" applyProtection="1">
      <alignment vertical="center"/>
    </xf>
    <xf numFmtId="44" fontId="23" fillId="0" borderId="144" xfId="1" applyFont="1" applyBorder="1" applyAlignment="1" applyProtection="1">
      <alignment vertical="center"/>
    </xf>
    <xf numFmtId="44" fontId="23" fillId="0" borderId="152" xfId="1" applyFont="1" applyBorder="1" applyAlignment="1" applyProtection="1">
      <alignment vertical="center"/>
    </xf>
    <xf numFmtId="0" fontId="17" fillId="0" borderId="140" xfId="5" applyFont="1" applyBorder="1" applyAlignment="1">
      <alignment horizontal="center" vertical="center"/>
    </xf>
    <xf numFmtId="167" fontId="23" fillId="0" borderId="103" xfId="1" applyNumberFormat="1" applyFont="1" applyBorder="1" applyAlignment="1" applyProtection="1">
      <alignment horizontal="center" vertical="center"/>
    </xf>
    <xf numFmtId="167" fontId="23" fillId="0" borderId="150" xfId="1" applyNumberFormat="1" applyFont="1" applyBorder="1" applyAlignment="1" applyProtection="1">
      <alignment horizontal="center" vertical="center"/>
    </xf>
    <xf numFmtId="167" fontId="23" fillId="0" borderId="104" xfId="1" applyNumberFormat="1" applyFont="1" applyBorder="1" applyAlignment="1" applyProtection="1">
      <alignment horizontal="center" vertical="center"/>
    </xf>
    <xf numFmtId="167" fontId="23" fillId="0" borderId="145" xfId="1" applyNumberFormat="1" applyFont="1" applyBorder="1" applyAlignment="1" applyProtection="1">
      <alignment vertical="center"/>
    </xf>
    <xf numFmtId="167" fontId="23" fillId="0" borderId="146" xfId="1" applyNumberFormat="1" applyFont="1" applyBorder="1" applyAlignment="1" applyProtection="1">
      <alignment vertical="center"/>
    </xf>
    <xf numFmtId="167" fontId="23" fillId="0" borderId="153" xfId="1" applyNumberFormat="1" applyFont="1" applyBorder="1" applyAlignment="1" applyProtection="1">
      <alignment vertical="center"/>
    </xf>
    <xf numFmtId="0" fontId="20" fillId="0" borderId="0" xfId="5" applyFont="1" applyAlignment="1">
      <alignment vertical="center"/>
    </xf>
    <xf numFmtId="165" fontId="3" fillId="0" borderId="0" xfId="5" applyNumberFormat="1" applyFont="1"/>
    <xf numFmtId="0" fontId="3" fillId="0" borderId="81" xfId="5" applyFont="1" applyBorder="1" applyAlignment="1">
      <alignment vertical="center"/>
    </xf>
    <xf numFmtId="0" fontId="3" fillId="0" borderId="82" xfId="5" applyFont="1" applyBorder="1" applyAlignment="1">
      <alignment vertical="center"/>
    </xf>
    <xf numFmtId="0" fontId="27" fillId="0" borderId="0" xfId="5" applyFont="1"/>
    <xf numFmtId="0" fontId="27" fillId="0" borderId="81" xfId="5" applyFont="1" applyBorder="1" applyAlignment="1">
      <alignment vertical="center"/>
    </xf>
    <xf numFmtId="0" fontId="49" fillId="3" borderId="0" xfId="5" applyFont="1" applyFill="1" applyAlignment="1">
      <alignment horizontal="center" vertical="center"/>
    </xf>
    <xf numFmtId="167" fontId="20" fillId="0" borderId="148" xfId="1" applyNumberFormat="1" applyFont="1" applyFill="1" applyBorder="1" applyAlignment="1" applyProtection="1">
      <alignment horizontal="center" vertical="center"/>
    </xf>
    <xf numFmtId="167" fontId="20" fillId="0" borderId="77" xfId="1" applyNumberFormat="1" applyFont="1" applyFill="1" applyBorder="1" applyAlignment="1" applyProtection="1">
      <alignment horizontal="center" vertical="center"/>
    </xf>
    <xf numFmtId="167" fontId="20" fillId="0" borderId="149" xfId="1" applyNumberFormat="1" applyFont="1" applyFill="1" applyBorder="1" applyAlignment="1" applyProtection="1">
      <alignment horizontal="center" vertical="center"/>
    </xf>
    <xf numFmtId="0" fontId="45" fillId="0" borderId="148" xfId="0" applyFont="1" applyBorder="1" applyAlignment="1">
      <alignment vertical="center" wrapText="1"/>
    </xf>
    <xf numFmtId="0" fontId="45" fillId="0" borderId="77" xfId="0" applyFont="1" applyBorder="1" applyAlignment="1">
      <alignment vertical="center" wrapText="1"/>
    </xf>
    <xf numFmtId="0" fontId="45" fillId="0" borderId="149" xfId="0" applyFont="1" applyBorder="1" applyAlignment="1">
      <alignment vertical="center" wrapText="1"/>
    </xf>
    <xf numFmtId="9" fontId="22" fillId="0" borderId="88" xfId="5" applyNumberFormat="1" applyFont="1" applyBorder="1" applyAlignment="1">
      <alignment horizontal="center" vertical="center"/>
    </xf>
    <xf numFmtId="9" fontId="22" fillId="0" borderId="6" xfId="5" applyNumberFormat="1" applyFont="1" applyBorder="1" applyAlignment="1">
      <alignment horizontal="center" vertical="center"/>
    </xf>
    <xf numFmtId="9" fontId="22" fillId="0" borderId="147" xfId="5" applyNumberFormat="1" applyFont="1" applyBorder="1" applyAlignment="1">
      <alignment horizontal="center" vertical="center"/>
    </xf>
    <xf numFmtId="0" fontId="20" fillId="0" borderId="0" xfId="5" applyFont="1"/>
    <xf numFmtId="0" fontId="22" fillId="3" borderId="0" xfId="5" applyFont="1" applyFill="1" applyAlignment="1">
      <alignment horizontal="center" vertical="center"/>
    </xf>
    <xf numFmtId="0" fontId="17" fillId="0" borderId="74" xfId="5" applyFont="1" applyBorder="1" applyAlignment="1">
      <alignment horizontal="center" vertical="center"/>
    </xf>
    <xf numFmtId="0" fontId="38" fillId="0" borderId="101" xfId="5" applyFont="1" applyBorder="1" applyAlignment="1">
      <alignment horizontal="center" vertical="center"/>
    </xf>
    <xf numFmtId="0" fontId="38" fillId="0" borderId="102" xfId="5" applyFont="1" applyBorder="1" applyAlignment="1">
      <alignment horizontal="center" vertical="center"/>
    </xf>
    <xf numFmtId="0" fontId="38" fillId="0" borderId="105" xfId="5" applyFont="1" applyBorder="1" applyAlignment="1">
      <alignment horizontal="center" vertical="center"/>
    </xf>
    <xf numFmtId="0" fontId="38" fillId="0" borderId="103" xfId="5" applyFont="1" applyBorder="1" applyAlignment="1">
      <alignment horizontal="center" vertical="center"/>
    </xf>
    <xf numFmtId="9" fontId="38" fillId="0" borderId="104" xfId="5" applyNumberFormat="1" applyFont="1" applyBorder="1" applyAlignment="1">
      <alignment horizontal="center" vertical="center"/>
    </xf>
    <xf numFmtId="0" fontId="38" fillId="0" borderId="106" xfId="5" applyFont="1" applyBorder="1" applyAlignment="1">
      <alignment vertical="center"/>
    </xf>
    <xf numFmtId="0" fontId="50" fillId="0" borderId="0" xfId="5" applyFont="1" applyAlignment="1">
      <alignment vertical="center"/>
    </xf>
    <xf numFmtId="0" fontId="50" fillId="0" borderId="0" xfId="5" applyFont="1"/>
    <xf numFmtId="0" fontId="23" fillId="0" borderId="53" xfId="0" applyFont="1" applyBorder="1" applyAlignment="1">
      <alignment vertical="center"/>
    </xf>
    <xf numFmtId="0" fontId="23" fillId="0" borderId="54" xfId="0" applyFont="1" applyBorder="1" applyAlignment="1">
      <alignment vertical="center"/>
    </xf>
    <xf numFmtId="0" fontId="23" fillId="0" borderId="55" xfId="0" applyFont="1" applyBorder="1" applyAlignment="1">
      <alignment vertical="center"/>
    </xf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3" fillId="0" borderId="56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3" fillId="0" borderId="57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0" fillId="3" borderId="0" xfId="0" applyFont="1" applyFill="1" applyAlignment="1">
      <alignment horizontal="right" vertical="center"/>
    </xf>
    <xf numFmtId="0" fontId="22" fillId="0" borderId="154" xfId="0" applyFont="1" applyBorder="1" applyAlignment="1">
      <alignment horizontal="center" vertical="center"/>
    </xf>
    <xf numFmtId="0" fontId="22" fillId="0" borderId="57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0" fillId="0" borderId="56" xfId="0" applyFont="1" applyBorder="1" applyAlignment="1">
      <alignment vertical="center"/>
    </xf>
    <xf numFmtId="0" fontId="3" fillId="0" borderId="117" xfId="0" applyFont="1" applyBorder="1" applyAlignment="1">
      <alignment vertical="center"/>
    </xf>
    <xf numFmtId="0" fontId="3" fillId="0" borderId="158" xfId="0" applyFont="1" applyBorder="1" applyAlignment="1">
      <alignment horizontal="center" vertical="center"/>
    </xf>
    <xf numFmtId="0" fontId="46" fillId="0" borderId="58" xfId="0" applyFont="1" applyBorder="1" applyAlignment="1">
      <alignment vertical="center"/>
    </xf>
    <xf numFmtId="0" fontId="46" fillId="0" borderId="0" xfId="0" applyFont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28" xfId="0" applyFont="1" applyBorder="1" applyAlignment="1">
      <alignment horizontal="center" vertical="center"/>
    </xf>
    <xf numFmtId="0" fontId="46" fillId="0" borderId="63" xfId="0" applyFont="1" applyBorder="1" applyAlignment="1">
      <alignment vertical="center"/>
    </xf>
    <xf numFmtId="0" fontId="23" fillId="0" borderId="66" xfId="0" applyFont="1" applyBorder="1" applyAlignment="1">
      <alignment vertical="center"/>
    </xf>
    <xf numFmtId="0" fontId="3" fillId="2" borderId="61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30" xfId="0" applyFont="1" applyFill="1" applyBorder="1" applyAlignment="1">
      <alignment vertical="center"/>
    </xf>
    <xf numFmtId="0" fontId="3" fillId="2" borderId="62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2" fillId="0" borderId="119" xfId="0" applyFont="1" applyBorder="1" applyAlignment="1">
      <alignment horizontal="center" vertical="center"/>
    </xf>
    <xf numFmtId="0" fontId="17" fillId="0" borderId="119" xfId="0" applyFont="1" applyBorder="1" applyAlignment="1">
      <alignment horizontal="center" vertical="center"/>
    </xf>
    <xf numFmtId="165" fontId="23" fillId="0" borderId="0" xfId="0" applyNumberFormat="1" applyFont="1" applyAlignment="1">
      <alignment horizontal="center" vertical="center"/>
    </xf>
    <xf numFmtId="0" fontId="17" fillId="0" borderId="119" xfId="0" applyFont="1" applyBorder="1" applyAlignment="1">
      <alignment horizontal="left" vertical="center"/>
    </xf>
    <xf numFmtId="0" fontId="17" fillId="0" borderId="126" xfId="0" applyFont="1" applyBorder="1" applyAlignment="1">
      <alignment horizontal="center" vertical="center"/>
    </xf>
    <xf numFmtId="167" fontId="20" fillId="0" borderId="64" xfId="1" applyNumberFormat="1" applyFont="1" applyFill="1" applyBorder="1" applyAlignment="1" applyProtection="1">
      <alignment horizontal="center" vertical="center"/>
    </xf>
    <xf numFmtId="167" fontId="20" fillId="0" borderId="4" xfId="1" applyNumberFormat="1" applyFont="1" applyFill="1" applyBorder="1" applyAlignment="1" applyProtection="1">
      <alignment horizontal="center" vertical="center"/>
    </xf>
    <xf numFmtId="167" fontId="20" fillId="0" borderId="128" xfId="1" applyNumberFormat="1" applyFont="1" applyFill="1" applyBorder="1" applyAlignment="1" applyProtection="1">
      <alignment horizontal="center" vertical="center"/>
    </xf>
    <xf numFmtId="167" fontId="22" fillId="0" borderId="19" xfId="0" applyNumberFormat="1" applyFont="1" applyBorder="1" applyAlignment="1">
      <alignment horizontal="center" vertical="center"/>
    </xf>
    <xf numFmtId="167" fontId="20" fillId="0" borderId="1" xfId="1" applyNumberFormat="1" applyFont="1" applyBorder="1" applyAlignment="1" applyProtection="1">
      <alignment horizontal="center" vertical="center"/>
    </xf>
    <xf numFmtId="167" fontId="20" fillId="0" borderId="63" xfId="1" applyNumberFormat="1" applyFont="1" applyBorder="1" applyAlignment="1" applyProtection="1">
      <alignment horizontal="center" vertical="center"/>
    </xf>
    <xf numFmtId="167" fontId="20" fillId="0" borderId="64" xfId="1" applyNumberFormat="1" applyFont="1" applyBorder="1" applyAlignment="1" applyProtection="1">
      <alignment horizontal="center" vertical="center"/>
    </xf>
    <xf numFmtId="167" fontId="20" fillId="0" borderId="4" xfId="1" applyNumberFormat="1" applyFont="1" applyBorder="1" applyAlignment="1" applyProtection="1">
      <alignment horizontal="center" vertical="center"/>
    </xf>
    <xf numFmtId="167" fontId="20" fillId="0" borderId="128" xfId="1" applyNumberFormat="1" applyFont="1" applyBorder="1" applyAlignment="1" applyProtection="1">
      <alignment horizontal="center" vertical="center"/>
    </xf>
    <xf numFmtId="167" fontId="20" fillId="0" borderId="19" xfId="0" applyNumberFormat="1" applyFont="1" applyBorder="1" applyAlignment="1">
      <alignment vertical="center"/>
    </xf>
    <xf numFmtId="167" fontId="20" fillId="0" borderId="1" xfId="1" applyNumberFormat="1" applyFont="1" applyBorder="1" applyAlignment="1" applyProtection="1">
      <alignment vertical="center"/>
    </xf>
    <xf numFmtId="167" fontId="20" fillId="0" borderId="63" xfId="1" applyNumberFormat="1" applyFont="1" applyBorder="1" applyAlignment="1" applyProtection="1">
      <alignment vertical="center"/>
    </xf>
    <xf numFmtId="44" fontId="20" fillId="0" borderId="64" xfId="1" applyFont="1" applyBorder="1" applyAlignment="1" applyProtection="1">
      <alignment horizontal="center" vertical="center"/>
    </xf>
    <xf numFmtId="44" fontId="22" fillId="0" borderId="4" xfId="1" applyFont="1" applyBorder="1" applyAlignment="1" applyProtection="1">
      <alignment horizontal="center" vertical="center"/>
    </xf>
    <xf numFmtId="44" fontId="20" fillId="0" borderId="63" xfId="1" applyFont="1" applyBorder="1" applyAlignment="1" applyProtection="1">
      <alignment vertical="center"/>
    </xf>
    <xf numFmtId="44" fontId="20" fillId="0" borderId="131" xfId="1" applyFont="1" applyBorder="1" applyAlignment="1" applyProtection="1">
      <alignment horizontal="center" vertical="center"/>
    </xf>
    <xf numFmtId="44" fontId="20" fillId="0" borderId="25" xfId="1" applyFont="1" applyBorder="1" applyAlignment="1" applyProtection="1">
      <alignment horizontal="center" vertical="center"/>
    </xf>
    <xf numFmtId="167" fontId="20" fillId="0" borderId="132" xfId="1" applyNumberFormat="1" applyFont="1" applyBorder="1" applyAlignment="1" applyProtection="1">
      <alignment horizontal="center" vertical="center"/>
    </xf>
    <xf numFmtId="167" fontId="20" fillId="0" borderId="133" xfId="0" applyNumberFormat="1" applyFont="1" applyBorder="1" applyAlignment="1">
      <alignment vertical="center"/>
    </xf>
    <xf numFmtId="167" fontId="20" fillId="0" borderId="134" xfId="1" applyNumberFormat="1" applyFont="1" applyBorder="1" applyAlignment="1" applyProtection="1">
      <alignment vertical="center"/>
    </xf>
    <xf numFmtId="44" fontId="20" fillId="0" borderId="135" xfId="1" applyFont="1" applyBorder="1" applyAlignment="1" applyProtection="1">
      <alignment vertical="center"/>
    </xf>
    <xf numFmtId="9" fontId="22" fillId="0" borderId="65" xfId="0" applyNumberFormat="1" applyFont="1" applyBorder="1" applyAlignment="1">
      <alignment horizontal="center" vertical="center"/>
    </xf>
    <xf numFmtId="9" fontId="22" fillId="0" borderId="6" xfId="0" applyNumberFormat="1" applyFont="1" applyBorder="1" applyAlignment="1">
      <alignment horizontal="center" vertical="center"/>
    </xf>
    <xf numFmtId="9" fontId="22" fillId="0" borderId="129" xfId="0" applyNumberFormat="1" applyFont="1" applyBorder="1" applyAlignment="1">
      <alignment horizontal="center" vertical="center"/>
    </xf>
    <xf numFmtId="9" fontId="22" fillId="0" borderId="8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165" fontId="3" fillId="0" borderId="0" xfId="5" applyNumberFormat="1" applyFont="1" applyAlignment="1">
      <alignment vertical="center"/>
    </xf>
    <xf numFmtId="0" fontId="27" fillId="0" borderId="0" xfId="5" applyFont="1" applyAlignment="1">
      <alignment vertical="center"/>
    </xf>
    <xf numFmtId="0" fontId="22" fillId="0" borderId="139" xfId="5" applyFont="1" applyBorder="1" applyAlignment="1">
      <alignment horizontal="center" vertical="center"/>
    </xf>
    <xf numFmtId="0" fontId="42" fillId="0" borderId="73" xfId="5" applyFont="1" applyBorder="1" applyAlignment="1">
      <alignment horizontal="center" vertical="center"/>
    </xf>
    <xf numFmtId="0" fontId="42" fillId="0" borderId="74" xfId="5" applyFont="1" applyBorder="1" applyAlignment="1">
      <alignment horizontal="center" vertical="center"/>
    </xf>
    <xf numFmtId="0" fontId="42" fillId="0" borderId="74" xfId="5" applyFont="1" applyBorder="1" applyAlignment="1">
      <alignment horizontal="center" vertical="center" wrapText="1"/>
    </xf>
    <xf numFmtId="0" fontId="19" fillId="3" borderId="0" xfId="5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166" fontId="20" fillId="0" borderId="0" xfId="0" applyNumberFormat="1" applyFont="1" applyAlignment="1">
      <alignment horizontal="center"/>
    </xf>
    <xf numFmtId="0" fontId="3" fillId="0" borderId="0" xfId="0" applyFont="1"/>
    <xf numFmtId="0" fontId="27" fillId="0" borderId="0" xfId="0" applyFont="1"/>
    <xf numFmtId="0" fontId="27" fillId="0" borderId="0" xfId="0" applyFont="1" applyAlignment="1">
      <alignment horizontal="left"/>
    </xf>
    <xf numFmtId="0" fontId="3" fillId="0" borderId="56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60" xfId="0" applyFont="1" applyBorder="1" applyAlignment="1">
      <alignment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/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1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7" fillId="0" borderId="122" xfId="0" applyFont="1" applyBorder="1" applyAlignment="1">
      <alignment horizontal="center" vertical="center"/>
    </xf>
    <xf numFmtId="0" fontId="17" fillId="0" borderId="123" xfId="0" applyFont="1" applyBorder="1" applyAlignment="1">
      <alignment horizontal="center" vertical="center"/>
    </xf>
    <xf numFmtId="0" fontId="23" fillId="0" borderId="124" xfId="0" applyFont="1" applyBorder="1" applyAlignment="1">
      <alignment horizontal="center" vertical="center"/>
    </xf>
    <xf numFmtId="165" fontId="23" fillId="0" borderId="0" xfId="0" applyNumberFormat="1" applyFont="1" applyAlignment="1">
      <alignment vertical="center"/>
    </xf>
    <xf numFmtId="165" fontId="23" fillId="0" borderId="0" xfId="0" applyNumberFormat="1" applyFont="1"/>
    <xf numFmtId="0" fontId="3" fillId="0" borderId="194" xfId="5" applyFont="1" applyBorder="1" applyAlignment="1">
      <alignment vertical="center"/>
    </xf>
    <xf numFmtId="0" fontId="3" fillId="0" borderId="169" xfId="5" applyFont="1" applyBorder="1" applyAlignment="1">
      <alignment vertical="center"/>
    </xf>
    <xf numFmtId="0" fontId="3" fillId="0" borderId="56" xfId="5" applyFont="1" applyBorder="1" applyAlignment="1">
      <alignment vertical="center"/>
    </xf>
    <xf numFmtId="0" fontId="3" fillId="0" borderId="57" xfId="5" applyFont="1" applyBorder="1" applyAlignment="1">
      <alignment vertical="center"/>
    </xf>
    <xf numFmtId="0" fontId="27" fillId="0" borderId="56" xfId="5" applyFont="1" applyBorder="1" applyAlignment="1">
      <alignment vertical="center"/>
    </xf>
    <xf numFmtId="0" fontId="23" fillId="0" borderId="57" xfId="0" applyFont="1" applyBorder="1" applyAlignment="1">
      <alignment vertical="center"/>
    </xf>
    <xf numFmtId="0" fontId="3" fillId="3" borderId="56" xfId="5" applyFont="1" applyFill="1" applyBorder="1" applyAlignment="1">
      <alignment vertical="center"/>
    </xf>
    <xf numFmtId="0" fontId="3" fillId="3" borderId="57" xfId="5" applyFont="1" applyFill="1" applyBorder="1" applyAlignment="1">
      <alignment vertical="center"/>
    </xf>
    <xf numFmtId="0" fontId="23" fillId="3" borderId="57" xfId="5" applyFill="1" applyBorder="1" applyAlignment="1">
      <alignment vertical="center"/>
    </xf>
    <xf numFmtId="0" fontId="23" fillId="3" borderId="195" xfId="5" applyFill="1" applyBorder="1" applyAlignment="1">
      <alignment vertical="center"/>
    </xf>
    <xf numFmtId="0" fontId="23" fillId="3" borderId="196" xfId="5" applyFill="1" applyBorder="1" applyAlignment="1">
      <alignment vertical="center"/>
    </xf>
    <xf numFmtId="167" fontId="20" fillId="0" borderId="24" xfId="1" applyNumberFormat="1" applyFont="1" applyBorder="1" applyAlignment="1" applyProtection="1">
      <alignment horizontal="center" vertical="center"/>
    </xf>
    <xf numFmtId="167" fontId="20" fillId="0" borderId="21" xfId="1" applyNumberFormat="1" applyFont="1" applyBorder="1" applyAlignment="1" applyProtection="1">
      <alignment horizontal="center" vertical="center"/>
    </xf>
    <xf numFmtId="167" fontId="20" fillId="0" borderId="111" xfId="1" applyNumberFormat="1" applyFont="1" applyBorder="1" applyAlignment="1" applyProtection="1">
      <alignment horizontal="center" vertical="center"/>
    </xf>
    <xf numFmtId="167" fontId="22" fillId="0" borderId="11" xfId="0" applyNumberFormat="1" applyFont="1" applyBorder="1" applyAlignment="1">
      <alignment horizontal="center" vertical="center"/>
    </xf>
    <xf numFmtId="167" fontId="20" fillId="0" borderId="192" xfId="1" applyNumberFormat="1" applyFont="1" applyBorder="1" applyAlignment="1" applyProtection="1">
      <alignment horizontal="center" vertical="center"/>
    </xf>
    <xf numFmtId="167" fontId="20" fillId="0" borderId="116" xfId="1" applyNumberFormat="1" applyFont="1" applyBorder="1" applyAlignment="1" applyProtection="1">
      <alignment horizontal="center" vertical="center"/>
    </xf>
    <xf numFmtId="167" fontId="20" fillId="0" borderId="112" xfId="1" applyNumberFormat="1" applyFont="1" applyBorder="1" applyAlignment="1" applyProtection="1">
      <alignment horizontal="center" vertical="center"/>
    </xf>
    <xf numFmtId="167" fontId="20" fillId="0" borderId="113" xfId="1" applyNumberFormat="1" applyFont="1" applyBorder="1" applyAlignment="1" applyProtection="1">
      <alignment horizontal="center" vertical="center"/>
    </xf>
    <xf numFmtId="167" fontId="20" fillId="0" borderId="108" xfId="0" applyNumberFormat="1" applyFont="1" applyBorder="1" applyAlignment="1">
      <alignment vertical="center"/>
    </xf>
    <xf numFmtId="167" fontId="20" fillId="0" borderId="107" xfId="1" applyNumberFormat="1" applyFont="1" applyBorder="1" applyAlignment="1" applyProtection="1">
      <alignment vertical="center"/>
    </xf>
    <xf numFmtId="167" fontId="20" fillId="0" borderId="193" xfId="1" applyNumberFormat="1" applyFont="1" applyBorder="1" applyAlignment="1" applyProtection="1">
      <alignment vertical="center"/>
    </xf>
    <xf numFmtId="0" fontId="17" fillId="2" borderId="121" xfId="0" applyFont="1" applyFill="1" applyBorder="1" applyAlignment="1">
      <alignment horizontal="center" vertical="center"/>
    </xf>
    <xf numFmtId="0" fontId="23" fillId="2" borderId="114" xfId="0" applyFont="1" applyFill="1" applyBorder="1" applyAlignment="1">
      <alignment vertical="center"/>
    </xf>
    <xf numFmtId="0" fontId="23" fillId="2" borderId="31" xfId="0" applyFont="1" applyFill="1" applyBorder="1" applyAlignment="1">
      <alignment vertical="center"/>
    </xf>
    <xf numFmtId="0" fontId="23" fillId="2" borderId="32" xfId="0" applyFont="1" applyFill="1" applyBorder="1" applyAlignment="1">
      <alignment vertical="center"/>
    </xf>
    <xf numFmtId="0" fontId="23" fillId="2" borderId="62" xfId="0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23" fillId="2" borderId="0" xfId="0" applyFont="1" applyFill="1"/>
    <xf numFmtId="0" fontId="17" fillId="2" borderId="73" xfId="5" applyFont="1" applyFill="1" applyBorder="1" applyAlignment="1">
      <alignment horizontal="center" vertical="center"/>
    </xf>
    <xf numFmtId="0" fontId="22" fillId="0" borderId="137" xfId="5" applyFont="1" applyBorder="1" applyAlignment="1">
      <alignment horizontal="center" vertical="center"/>
    </xf>
    <xf numFmtId="0" fontId="22" fillId="0" borderId="138" xfId="5" applyFont="1" applyBorder="1" applyAlignment="1">
      <alignment vertical="center"/>
    </xf>
    <xf numFmtId="0" fontId="22" fillId="0" borderId="138" xfId="5" applyFont="1" applyBorder="1" applyAlignment="1">
      <alignment horizontal="center" vertical="center"/>
    </xf>
    <xf numFmtId="0" fontId="22" fillId="0" borderId="118" xfId="0" applyFont="1" applyBorder="1" applyAlignment="1">
      <alignment horizontal="center" vertical="center"/>
    </xf>
    <xf numFmtId="0" fontId="22" fillId="0" borderId="119" xfId="0" applyFont="1" applyBorder="1" applyAlignment="1">
      <alignment vertical="center"/>
    </xf>
    <xf numFmtId="0" fontId="22" fillId="0" borderId="120" xfId="0" applyFont="1" applyBorder="1" applyAlignment="1">
      <alignment horizontal="center" vertical="center"/>
    </xf>
    <xf numFmtId="0" fontId="17" fillId="2" borderId="125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9" fontId="22" fillId="0" borderId="107" xfId="0" applyNumberFormat="1" applyFont="1" applyBorder="1" applyAlignment="1">
      <alignment horizontal="center" vertical="center"/>
    </xf>
    <xf numFmtId="9" fontId="22" fillId="0" borderId="12" xfId="0" applyNumberFormat="1" applyFont="1" applyBorder="1" applyAlignment="1">
      <alignment horizontal="center" vertical="center"/>
    </xf>
    <xf numFmtId="9" fontId="22" fillId="0" borderId="7" xfId="0" applyNumberFormat="1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206" xfId="0" applyFont="1" applyBorder="1" applyAlignment="1">
      <alignment horizontal="center" vertical="center"/>
    </xf>
    <xf numFmtId="0" fontId="27" fillId="0" borderId="141" xfId="0" applyFont="1" applyBorder="1" applyAlignment="1">
      <alignment horizontal="center" vertical="center"/>
    </xf>
    <xf numFmtId="0" fontId="27" fillId="0" borderId="207" xfId="0" applyFont="1" applyBorder="1" applyAlignment="1">
      <alignment horizontal="center" vertical="center"/>
    </xf>
    <xf numFmtId="0" fontId="27" fillId="0" borderId="20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157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3" fillId="0" borderId="209" xfId="0" applyFont="1" applyBorder="1" applyAlignment="1">
      <alignment vertical="center"/>
    </xf>
    <xf numFmtId="0" fontId="27" fillId="0" borderId="210" xfId="0" applyFont="1" applyBorder="1" applyAlignment="1">
      <alignment horizontal="center" vertical="center"/>
    </xf>
    <xf numFmtId="0" fontId="27" fillId="0" borderId="211" xfId="0" applyFont="1" applyBorder="1" applyAlignment="1">
      <alignment horizontal="center" vertical="center"/>
    </xf>
    <xf numFmtId="0" fontId="27" fillId="0" borderId="212" xfId="0" applyFont="1" applyBorder="1" applyAlignment="1">
      <alignment horizontal="center" vertical="center"/>
    </xf>
    <xf numFmtId="0" fontId="27" fillId="0" borderId="213" xfId="0" applyFont="1" applyBorder="1" applyAlignment="1">
      <alignment horizontal="center" vertical="center"/>
    </xf>
    <xf numFmtId="0" fontId="27" fillId="0" borderId="214" xfId="0" applyFont="1" applyBorder="1" applyAlignment="1">
      <alignment horizontal="center" vertical="center"/>
    </xf>
    <xf numFmtId="0" fontId="27" fillId="0" borderId="205" xfId="0" applyFont="1" applyBorder="1" applyAlignment="1">
      <alignment horizontal="center" vertical="center"/>
    </xf>
    <xf numFmtId="0" fontId="38" fillId="0" borderId="165" xfId="5" applyFont="1" applyBorder="1" applyAlignment="1">
      <alignment horizontal="center" vertical="center"/>
    </xf>
    <xf numFmtId="0" fontId="38" fillId="0" borderId="167" xfId="5" applyFont="1" applyBorder="1" applyAlignment="1">
      <alignment vertical="center"/>
    </xf>
    <xf numFmtId="0" fontId="42" fillId="0" borderId="94" xfId="5" applyFont="1" applyBorder="1" applyAlignment="1">
      <alignment horizontal="center" vertical="center"/>
    </xf>
    <xf numFmtId="0" fontId="42" fillId="0" borderId="96" xfId="5" applyFont="1" applyBorder="1" applyAlignment="1">
      <alignment horizontal="center" vertical="center"/>
    </xf>
    <xf numFmtId="0" fontId="42" fillId="0" borderId="96" xfId="5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167" fontId="22" fillId="0" borderId="186" xfId="0" applyNumberFormat="1" applyFont="1" applyBorder="1" applyAlignment="1">
      <alignment horizontal="center" vertical="center"/>
    </xf>
    <xf numFmtId="167" fontId="27" fillId="5" borderId="0" xfId="1" applyNumberFormat="1" applyFont="1" applyFill="1" applyBorder="1" applyAlignment="1" applyProtection="1">
      <alignment horizontal="center" vertical="center"/>
    </xf>
    <xf numFmtId="167" fontId="3" fillId="5" borderId="0" xfId="1" applyNumberFormat="1" applyFont="1" applyFill="1" applyBorder="1" applyAlignment="1" applyProtection="1">
      <alignment horizontal="center" vertical="center"/>
    </xf>
    <xf numFmtId="167" fontId="3" fillId="0" borderId="11" xfId="1" applyNumberFormat="1" applyFont="1" applyFill="1" applyBorder="1" applyAlignment="1" applyProtection="1">
      <alignment horizontal="center" vertical="center"/>
    </xf>
    <xf numFmtId="167" fontId="31" fillId="5" borderId="0" xfId="1" applyNumberFormat="1" applyFont="1" applyFill="1" applyBorder="1" applyAlignment="1" applyProtection="1">
      <alignment horizontal="center" vertical="center"/>
    </xf>
    <xf numFmtId="167" fontId="27" fillId="0" borderId="23" xfId="0" applyNumberFormat="1" applyFont="1" applyBorder="1" applyAlignment="1">
      <alignment horizontal="center" vertical="center"/>
    </xf>
    <xf numFmtId="167" fontId="27" fillId="0" borderId="20" xfId="0" applyNumberFormat="1" applyFont="1" applyBorder="1" applyAlignment="1">
      <alignment horizontal="center" vertical="center"/>
    </xf>
    <xf numFmtId="167" fontId="22" fillId="0" borderId="28" xfId="0" applyNumberFormat="1" applyFont="1" applyBorder="1" applyAlignment="1">
      <alignment horizontal="center" vertical="center"/>
    </xf>
    <xf numFmtId="167" fontId="3" fillId="5" borderId="28" xfId="1" applyNumberFormat="1" applyFont="1" applyFill="1" applyBorder="1" applyAlignment="1" applyProtection="1">
      <alignment horizontal="center" vertical="center"/>
    </xf>
    <xf numFmtId="167" fontId="28" fillId="5" borderId="28" xfId="3" applyNumberFormat="1" applyFont="1" applyFill="1" applyBorder="1" applyAlignment="1">
      <alignment horizontal="center" vertical="center"/>
    </xf>
    <xf numFmtId="167" fontId="3" fillId="0" borderId="21" xfId="1" applyNumberFormat="1" applyFont="1" applyFill="1" applyBorder="1" applyAlignment="1" applyProtection="1">
      <alignment horizontal="center" vertical="center"/>
    </xf>
    <xf numFmtId="167" fontId="2" fillId="5" borderId="28" xfId="3" applyNumberFormat="1" applyFont="1" applyFill="1" applyBorder="1" applyAlignment="1">
      <alignment horizontal="center" vertical="center"/>
    </xf>
    <xf numFmtId="167" fontId="32" fillId="0" borderId="26" xfId="1" applyNumberFormat="1" applyFont="1" applyFill="1" applyBorder="1" applyAlignment="1">
      <alignment horizontal="center" vertical="center"/>
    </xf>
    <xf numFmtId="167" fontId="32" fillId="0" borderId="24" xfId="1" applyNumberFormat="1" applyFont="1" applyFill="1" applyBorder="1" applyAlignment="1">
      <alignment horizontal="center" vertical="center"/>
    </xf>
    <xf numFmtId="167" fontId="3" fillId="0" borderId="21" xfId="0" applyNumberFormat="1" applyFont="1" applyBorder="1" applyAlignment="1">
      <alignment horizontal="center" vertical="center"/>
    </xf>
    <xf numFmtId="167" fontId="33" fillId="5" borderId="28" xfId="1" applyNumberFormat="1" applyFont="1" applyFill="1" applyBorder="1" applyAlignment="1">
      <alignment horizontal="center" vertical="center"/>
    </xf>
    <xf numFmtId="167" fontId="27" fillId="5" borderId="28" xfId="0" applyNumberFormat="1" applyFont="1" applyFill="1" applyBorder="1" applyAlignment="1">
      <alignment horizontal="center" vertical="center"/>
    </xf>
    <xf numFmtId="167" fontId="3" fillId="5" borderId="28" xfId="0" applyNumberFormat="1" applyFont="1" applyFill="1" applyBorder="1" applyAlignment="1">
      <alignment horizontal="center" vertical="center"/>
    </xf>
    <xf numFmtId="167" fontId="33" fillId="0" borderId="23" xfId="0" applyNumberFormat="1" applyFont="1" applyBorder="1" applyAlignment="1">
      <alignment horizontal="center" vertical="center"/>
    </xf>
    <xf numFmtId="167" fontId="3" fillId="0" borderId="20" xfId="0" applyNumberFormat="1" applyFont="1" applyBorder="1" applyAlignment="1">
      <alignment horizontal="center" vertical="center"/>
    </xf>
    <xf numFmtId="167" fontId="22" fillId="5" borderId="28" xfId="1" applyNumberFormat="1" applyFont="1" applyFill="1" applyBorder="1" applyAlignment="1" applyProtection="1">
      <alignment horizontal="center" vertical="center"/>
    </xf>
    <xf numFmtId="167" fontId="43" fillId="5" borderId="28" xfId="3" applyNumberFormat="1" applyFont="1" applyFill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22" fillId="4" borderId="218" xfId="0" applyFont="1" applyFill="1" applyBorder="1" applyAlignment="1">
      <alignment horizontal="center" vertical="center"/>
    </xf>
    <xf numFmtId="0" fontId="22" fillId="4" borderId="219" xfId="0" applyFont="1" applyFill="1" applyBorder="1" applyAlignment="1">
      <alignment horizontal="center" vertical="center"/>
    </xf>
    <xf numFmtId="0" fontId="22" fillId="0" borderId="220" xfId="0" applyFont="1" applyBorder="1" applyAlignment="1">
      <alignment horizontal="center" vertical="center"/>
    </xf>
    <xf numFmtId="167" fontId="22" fillId="0" borderId="221" xfId="0" applyNumberFormat="1" applyFont="1" applyBorder="1" applyAlignment="1">
      <alignment horizontal="center" vertical="center"/>
    </xf>
    <xf numFmtId="0" fontId="26" fillId="0" borderId="222" xfId="0" applyFont="1" applyBorder="1" applyAlignment="1">
      <alignment vertical="center"/>
    </xf>
    <xf numFmtId="0" fontId="26" fillId="5" borderId="56" xfId="0" applyFont="1" applyFill="1" applyBorder="1" applyAlignment="1">
      <alignment vertical="center"/>
    </xf>
    <xf numFmtId="0" fontId="26" fillId="5" borderId="0" xfId="0" applyFont="1" applyFill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center" vertical="center"/>
    </xf>
    <xf numFmtId="167" fontId="3" fillId="5" borderId="57" xfId="1" applyNumberFormat="1" applyFont="1" applyFill="1" applyBorder="1" applyAlignment="1" applyProtection="1">
      <alignment horizontal="center" vertical="center"/>
    </xf>
    <xf numFmtId="0" fontId="26" fillId="0" borderId="225" xfId="0" applyFont="1" applyBorder="1" applyAlignment="1">
      <alignment vertical="center"/>
    </xf>
    <xf numFmtId="167" fontId="3" fillId="0" borderId="63" xfId="1" applyNumberFormat="1" applyFont="1" applyFill="1" applyBorder="1" applyAlignment="1" applyProtection="1">
      <alignment horizontal="center" vertical="center"/>
    </xf>
    <xf numFmtId="0" fontId="3" fillId="5" borderId="0" xfId="0" applyFont="1" applyFill="1" applyAlignment="1">
      <alignment vertical="center"/>
    </xf>
    <xf numFmtId="0" fontId="26" fillId="5" borderId="0" xfId="0" applyFont="1" applyFill="1" applyAlignment="1">
      <alignment horizontal="left" vertical="center"/>
    </xf>
    <xf numFmtId="0" fontId="26" fillId="0" borderId="227" xfId="0" applyFont="1" applyBorder="1" applyAlignment="1">
      <alignment vertical="center"/>
    </xf>
    <xf numFmtId="0" fontId="26" fillId="0" borderId="228" xfId="0" applyFont="1" applyBorder="1" applyAlignment="1">
      <alignment vertical="center"/>
    </xf>
    <xf numFmtId="167" fontId="3" fillId="0" borderId="229" xfId="1" applyNumberFormat="1" applyFont="1" applyFill="1" applyBorder="1" applyAlignment="1" applyProtection="1">
      <alignment horizontal="center" vertical="center"/>
    </xf>
    <xf numFmtId="0" fontId="26" fillId="0" borderId="230" xfId="0" applyFont="1" applyBorder="1" applyAlignment="1">
      <alignment vertical="center"/>
    </xf>
    <xf numFmtId="167" fontId="3" fillId="0" borderId="232" xfId="1" applyNumberFormat="1" applyFont="1" applyFill="1" applyBorder="1" applyAlignment="1" applyProtection="1">
      <alignment horizontal="center" vertical="center"/>
    </xf>
    <xf numFmtId="0" fontId="26" fillId="0" borderId="56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3" fillId="0" borderId="234" xfId="0" applyFont="1" applyBorder="1" applyAlignment="1">
      <alignment vertical="center"/>
    </xf>
    <xf numFmtId="0" fontId="26" fillId="0" borderId="220" xfId="0" applyFont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6" fillId="0" borderId="234" xfId="0" applyFont="1" applyBorder="1" applyAlignment="1">
      <alignment vertical="center"/>
    </xf>
    <xf numFmtId="44" fontId="3" fillId="0" borderId="57" xfId="1" applyFont="1" applyFill="1" applyBorder="1" applyAlignment="1" applyProtection="1">
      <alignment vertical="center"/>
    </xf>
    <xf numFmtId="0" fontId="9" fillId="0" borderId="67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9" fillId="0" borderId="54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27" fillId="5" borderId="225" xfId="0" applyFont="1" applyFill="1" applyBorder="1" applyAlignment="1">
      <alignment vertical="center"/>
    </xf>
    <xf numFmtId="44" fontId="3" fillId="5" borderId="223" xfId="1" applyFont="1" applyFill="1" applyBorder="1" applyAlignment="1" applyProtection="1">
      <alignment vertical="center"/>
    </xf>
    <xf numFmtId="0" fontId="27" fillId="0" borderId="234" xfId="0" applyFont="1" applyBorder="1" applyAlignment="1">
      <alignment vertical="center"/>
    </xf>
    <xf numFmtId="0" fontId="22" fillId="0" borderId="225" xfId="0" applyFont="1" applyBorder="1" applyAlignment="1">
      <alignment horizontal="center" vertical="center"/>
    </xf>
    <xf numFmtId="167" fontId="22" fillId="0" borderId="223" xfId="0" applyNumberFormat="1" applyFont="1" applyBorder="1" applyAlignment="1">
      <alignment horizontal="center" vertical="center"/>
    </xf>
    <xf numFmtId="0" fontId="27" fillId="0" borderId="220" xfId="0" applyFont="1" applyBorder="1" applyAlignment="1">
      <alignment vertical="center"/>
    </xf>
    <xf numFmtId="0" fontId="3" fillId="0" borderId="225" xfId="0" applyFont="1" applyBorder="1" applyAlignment="1">
      <alignment vertical="center"/>
    </xf>
    <xf numFmtId="0" fontId="27" fillId="0" borderId="225" xfId="0" applyFont="1" applyBorder="1" applyAlignment="1">
      <alignment vertical="center"/>
    </xf>
    <xf numFmtId="0" fontId="26" fillId="5" borderId="225" xfId="0" applyFont="1" applyFill="1" applyBorder="1" applyAlignment="1">
      <alignment vertical="center"/>
    </xf>
    <xf numFmtId="167" fontId="3" fillId="5" borderId="223" xfId="1" applyNumberFormat="1" applyFont="1" applyFill="1" applyBorder="1" applyAlignment="1" applyProtection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7" fillId="0" borderId="222" xfId="0" applyFont="1" applyBorder="1" applyAlignment="1">
      <alignment vertical="center"/>
    </xf>
    <xf numFmtId="0" fontId="27" fillId="0" borderId="228" xfId="0" applyFont="1" applyBorder="1" applyAlignment="1">
      <alignment vertical="center"/>
    </xf>
    <xf numFmtId="167" fontId="3" fillId="0" borderId="111" xfId="1" applyNumberFormat="1" applyFont="1" applyFill="1" applyBorder="1" applyAlignment="1" applyProtection="1">
      <alignment horizontal="center" vertical="center"/>
    </xf>
    <xf numFmtId="0" fontId="27" fillId="0" borderId="240" xfId="0" applyFont="1" applyBorder="1" applyAlignment="1">
      <alignment horizontal="left" vertical="center"/>
    </xf>
    <xf numFmtId="0" fontId="20" fillId="0" borderId="242" xfId="0" applyFont="1" applyBorder="1" applyAlignment="1">
      <alignment horizontal="center" vertical="center"/>
    </xf>
    <xf numFmtId="0" fontId="20" fillId="0" borderId="243" xfId="0" applyFont="1" applyBorder="1" applyAlignment="1">
      <alignment horizontal="center" vertical="center"/>
    </xf>
    <xf numFmtId="0" fontId="20" fillId="0" borderId="225" xfId="0" applyFont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9" fillId="0" borderId="0" xfId="0" applyFont="1" applyAlignment="1">
      <alignment vertical="center"/>
    </xf>
    <xf numFmtId="0" fontId="7" fillId="0" borderId="29" xfId="5" applyFont="1" applyBorder="1" applyAlignment="1">
      <alignment vertical="center"/>
    </xf>
    <xf numFmtId="0" fontId="7" fillId="0" borderId="68" xfId="0" applyFont="1" applyBorder="1" applyAlignment="1">
      <alignment vertical="center"/>
    </xf>
    <xf numFmtId="0" fontId="10" fillId="5" borderId="225" xfId="0" applyFont="1" applyFill="1" applyBorder="1" applyAlignment="1">
      <alignment vertical="center"/>
    </xf>
    <xf numFmtId="0" fontId="16" fillId="5" borderId="223" xfId="0" applyFont="1" applyFill="1" applyBorder="1" applyAlignment="1">
      <alignment vertical="center"/>
    </xf>
    <xf numFmtId="0" fontId="27" fillId="0" borderId="225" xfId="0" applyFont="1" applyBorder="1" applyAlignment="1">
      <alignment horizontal="left" vertical="center"/>
    </xf>
    <xf numFmtId="0" fontId="20" fillId="0" borderId="222" xfId="0" applyFont="1" applyBorder="1" applyAlignment="1">
      <alignment horizontal="center" vertical="center"/>
    </xf>
    <xf numFmtId="0" fontId="3" fillId="0" borderId="222" xfId="0" applyFont="1" applyBorder="1" applyAlignment="1">
      <alignment horizontal="left" vertical="center"/>
    </xf>
    <xf numFmtId="0" fontId="7" fillId="0" borderId="54" xfId="5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24" fillId="5" borderId="225" xfId="0" applyFont="1" applyFill="1" applyBorder="1" applyAlignment="1">
      <alignment vertical="center"/>
    </xf>
    <xf numFmtId="167" fontId="22" fillId="5" borderId="223" xfId="1" applyNumberFormat="1" applyFont="1" applyFill="1" applyBorder="1" applyAlignment="1" applyProtection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22" fillId="3" borderId="186" xfId="0" applyFont="1" applyFill="1" applyBorder="1" applyAlignment="1">
      <alignment horizontal="center" vertical="center"/>
    </xf>
    <xf numFmtId="0" fontId="38" fillId="0" borderId="106" xfId="5" applyFont="1" applyBorder="1" applyAlignment="1">
      <alignment horizontal="center" vertical="center"/>
    </xf>
    <xf numFmtId="0" fontId="39" fillId="0" borderId="0" xfId="5" applyFont="1" applyAlignment="1">
      <alignment horizontal="center"/>
    </xf>
    <xf numFmtId="0" fontId="17" fillId="0" borderId="155" xfId="5" applyFont="1" applyBorder="1" applyAlignment="1">
      <alignment horizontal="center" vertical="center"/>
    </xf>
    <xf numFmtId="0" fontId="22" fillId="0" borderId="0" xfId="5" applyFont="1"/>
    <xf numFmtId="0" fontId="41" fillId="0" borderId="0" xfId="5" applyFont="1"/>
    <xf numFmtId="0" fontId="22" fillId="0" borderId="0" xfId="5" applyFont="1" applyAlignment="1">
      <alignment vertical="center"/>
    </xf>
    <xf numFmtId="0" fontId="41" fillId="0" borderId="0" xfId="5" applyFont="1" applyAlignment="1">
      <alignment vertical="center"/>
    </xf>
    <xf numFmtId="0" fontId="51" fillId="0" borderId="0" xfId="0" applyFont="1" applyAlignment="1">
      <alignment vertical="center"/>
    </xf>
    <xf numFmtId="0" fontId="3" fillId="0" borderId="81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82" xfId="0" applyFont="1" applyBorder="1" applyAlignment="1">
      <alignment horizontal="left" vertical="center"/>
    </xf>
    <xf numFmtId="0" fontId="23" fillId="0" borderId="81" xfId="0" applyFont="1" applyBorder="1" applyAlignment="1">
      <alignment vertical="center"/>
    </xf>
    <xf numFmtId="0" fontId="23" fillId="0" borderId="82" xfId="0" applyFont="1" applyBorder="1" applyAlignment="1">
      <alignment vertical="center"/>
    </xf>
    <xf numFmtId="0" fontId="23" fillId="0" borderId="82" xfId="5" applyBorder="1" applyAlignment="1">
      <alignment vertical="center"/>
    </xf>
    <xf numFmtId="0" fontId="23" fillId="0" borderId="91" xfId="5" applyBorder="1" applyAlignment="1">
      <alignment vertical="center"/>
    </xf>
    <xf numFmtId="0" fontId="23" fillId="0" borderId="78" xfId="0" applyFont="1" applyBorder="1" applyAlignment="1">
      <alignment vertical="center"/>
    </xf>
    <xf numFmtId="0" fontId="23" fillId="0" borderId="79" xfId="0" applyFont="1" applyBorder="1" applyAlignment="1">
      <alignment vertical="center"/>
    </xf>
    <xf numFmtId="0" fontId="23" fillId="0" borderId="80" xfId="0" applyFont="1" applyBorder="1" applyAlignment="1">
      <alignment vertical="center"/>
    </xf>
    <xf numFmtId="0" fontId="22" fillId="0" borderId="161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3" fillId="0" borderId="84" xfId="0" applyFont="1" applyBorder="1" applyAlignment="1">
      <alignment vertical="center"/>
    </xf>
    <xf numFmtId="0" fontId="23" fillId="0" borderId="85" xfId="0" applyFont="1" applyBorder="1" applyAlignment="1">
      <alignment vertical="center"/>
    </xf>
    <xf numFmtId="0" fontId="23" fillId="2" borderId="13" xfId="0" applyFont="1" applyFill="1" applyBorder="1" applyAlignment="1">
      <alignment vertical="center"/>
    </xf>
    <xf numFmtId="0" fontId="23" fillId="2" borderId="17" xfId="0" applyFont="1" applyFill="1" applyBorder="1" applyAlignment="1">
      <alignment vertical="center"/>
    </xf>
    <xf numFmtId="0" fontId="3" fillId="2" borderId="246" xfId="0" applyFont="1" applyFill="1" applyBorder="1" applyAlignment="1">
      <alignment vertical="center"/>
    </xf>
    <xf numFmtId="0" fontId="3" fillId="2" borderId="247" xfId="0" applyFont="1" applyFill="1" applyBorder="1" applyAlignment="1">
      <alignment vertical="center"/>
    </xf>
    <xf numFmtId="0" fontId="17" fillId="0" borderId="168" xfId="5" applyFont="1" applyBorder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17" fillId="0" borderId="0" xfId="5" applyFont="1" applyAlignment="1">
      <alignment vertical="center"/>
    </xf>
    <xf numFmtId="0" fontId="41" fillId="0" borderId="0" xfId="0" applyFont="1"/>
    <xf numFmtId="0" fontId="22" fillId="0" borderId="0" xfId="0" applyFont="1"/>
    <xf numFmtId="0" fontId="27" fillId="0" borderId="56" xfId="0" applyFont="1" applyBorder="1" applyAlignment="1">
      <alignment vertical="center"/>
    </xf>
    <xf numFmtId="0" fontId="23" fillId="0" borderId="67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68" xfId="0" applyFont="1" applyBorder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2" fillId="3" borderId="21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160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22" fillId="0" borderId="57" xfId="5" applyFont="1" applyBorder="1" applyAlignment="1">
      <alignment vertical="center"/>
    </xf>
    <xf numFmtId="0" fontId="15" fillId="0" borderId="56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57" xfId="0" applyFont="1" applyBorder="1" applyAlignment="1">
      <alignment vertical="center"/>
    </xf>
    <xf numFmtId="0" fontId="49" fillId="0" borderId="56" xfId="0" applyFont="1" applyBorder="1" applyAlignment="1">
      <alignment vertical="center"/>
    </xf>
    <xf numFmtId="44" fontId="27" fillId="0" borderId="160" xfId="1" applyFont="1" applyFill="1" applyBorder="1" applyAlignment="1">
      <alignment vertical="center"/>
    </xf>
    <xf numFmtId="44" fontId="3" fillId="0" borderId="160" xfId="1" applyFont="1" applyFill="1" applyBorder="1" applyAlignment="1" applyProtection="1">
      <alignment horizontal="center" vertical="center"/>
    </xf>
    <xf numFmtId="44" fontId="3" fillId="0" borderId="238" xfId="1" applyFont="1" applyFill="1" applyBorder="1" applyAlignment="1" applyProtection="1">
      <alignment vertical="center"/>
    </xf>
    <xf numFmtId="0" fontId="20" fillId="0" borderId="228" xfId="0" applyFont="1" applyBorder="1" applyAlignment="1">
      <alignment horizontal="center" vertical="center"/>
    </xf>
    <xf numFmtId="0" fontId="20" fillId="0" borderId="230" xfId="0" applyFont="1" applyBorder="1" applyAlignment="1">
      <alignment horizontal="center" vertical="center"/>
    </xf>
    <xf numFmtId="0" fontId="20" fillId="0" borderId="252" xfId="0" applyFont="1" applyBorder="1" applyAlignment="1">
      <alignment horizontal="center" vertical="center"/>
    </xf>
    <xf numFmtId="0" fontId="20" fillId="0" borderId="227" xfId="0" applyFont="1" applyBorder="1" applyAlignment="1">
      <alignment horizontal="center" vertical="center"/>
    </xf>
    <xf numFmtId="0" fontId="20" fillId="0" borderId="253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23" fillId="0" borderId="0" xfId="2" applyFont="1" applyAlignment="1">
      <alignment vertical="center" wrapText="1"/>
    </xf>
    <xf numFmtId="44" fontId="23" fillId="0" borderId="57" xfId="1" applyFont="1" applyFill="1" applyBorder="1" applyAlignment="1" applyProtection="1">
      <alignment vertical="center"/>
    </xf>
    <xf numFmtId="0" fontId="50" fillId="0" borderId="0" xfId="0" applyFont="1" applyAlignment="1">
      <alignment vertical="center"/>
    </xf>
    <xf numFmtId="0" fontId="50" fillId="3" borderId="56" xfId="0" applyFont="1" applyFill="1" applyBorder="1" applyAlignment="1">
      <alignment vertical="center"/>
    </xf>
    <xf numFmtId="0" fontId="50" fillId="3" borderId="0" xfId="0" applyFont="1" applyFill="1" applyAlignment="1">
      <alignment vertical="center"/>
    </xf>
    <xf numFmtId="0" fontId="50" fillId="3" borderId="57" xfId="0" applyFont="1" applyFill="1" applyBorder="1" applyAlignment="1">
      <alignment vertical="center"/>
    </xf>
    <xf numFmtId="0" fontId="52" fillId="3" borderId="0" xfId="0" applyFont="1" applyFill="1" applyAlignment="1">
      <alignment horizontal="center" vertical="center"/>
    </xf>
    <xf numFmtId="0" fontId="48" fillId="3" borderId="0" xfId="0" applyFont="1" applyFill="1" applyAlignment="1">
      <alignment horizontal="center" vertical="center"/>
    </xf>
    <xf numFmtId="165" fontId="3" fillId="6" borderId="98" xfId="5" applyNumberFormat="1" applyFont="1" applyFill="1" applyBorder="1" applyAlignment="1">
      <alignment vertical="center"/>
    </xf>
    <xf numFmtId="165" fontId="3" fillId="6" borderId="201" xfId="5" applyNumberFormat="1" applyFont="1" applyFill="1" applyBorder="1" applyAlignment="1">
      <alignment vertical="center"/>
    </xf>
    <xf numFmtId="165" fontId="3" fillId="6" borderId="83" xfId="5" applyNumberFormat="1" applyFont="1" applyFill="1" applyBorder="1" applyAlignment="1">
      <alignment vertical="center"/>
    </xf>
    <xf numFmtId="167" fontId="22" fillId="6" borderId="87" xfId="1" applyNumberFormat="1" applyFont="1" applyFill="1" applyBorder="1" applyAlignment="1" applyProtection="1">
      <alignment horizontal="center" vertical="center"/>
    </xf>
    <xf numFmtId="167" fontId="20" fillId="6" borderId="144" xfId="1" applyNumberFormat="1" applyFont="1" applyFill="1" applyBorder="1" applyAlignment="1" applyProtection="1">
      <alignment horizontal="center" vertical="center"/>
    </xf>
    <xf numFmtId="167" fontId="20" fillId="6" borderId="152" xfId="1" applyNumberFormat="1" applyFont="1" applyFill="1" applyBorder="1" applyAlignment="1" applyProtection="1">
      <alignment horizontal="center" vertical="center"/>
    </xf>
    <xf numFmtId="167" fontId="20" fillId="6" borderId="87" xfId="1" applyNumberFormat="1" applyFont="1" applyFill="1" applyBorder="1" applyAlignment="1" applyProtection="1">
      <alignment vertical="center"/>
    </xf>
    <xf numFmtId="0" fontId="45" fillId="6" borderId="152" xfId="0" applyFont="1" applyFill="1" applyBorder="1" applyAlignment="1">
      <alignment vertical="center" wrapText="1"/>
    </xf>
    <xf numFmtId="167" fontId="23" fillId="6" borderId="87" xfId="1" applyNumberFormat="1" applyFont="1" applyFill="1" applyBorder="1" applyAlignment="1" applyProtection="1">
      <alignment vertical="center"/>
    </xf>
    <xf numFmtId="167" fontId="23" fillId="6" borderId="144" xfId="1" applyNumberFormat="1" applyFont="1" applyFill="1" applyBorder="1" applyAlignment="1" applyProtection="1">
      <alignment vertical="center"/>
    </xf>
    <xf numFmtId="167" fontId="23" fillId="6" borderId="152" xfId="1" applyNumberFormat="1" applyFont="1" applyFill="1" applyBorder="1" applyAlignment="1" applyProtection="1">
      <alignment vertical="center"/>
    </xf>
    <xf numFmtId="0" fontId="39" fillId="6" borderId="0" xfId="5" applyFont="1" applyFill="1" applyAlignment="1">
      <alignment horizontal="center" vertical="center"/>
    </xf>
    <xf numFmtId="0" fontId="39" fillId="6" borderId="82" xfId="5" applyFont="1" applyFill="1" applyBorder="1" applyAlignment="1">
      <alignment horizontal="center" vertical="center"/>
    </xf>
    <xf numFmtId="0" fontId="20" fillId="6" borderId="119" xfId="0" applyFont="1" applyFill="1" applyBorder="1" applyAlignment="1">
      <alignment vertical="center"/>
    </xf>
    <xf numFmtId="165" fontId="20" fillId="6" borderId="64" xfId="0" applyNumberFormat="1" applyFont="1" applyFill="1" applyBorder="1" applyAlignment="1">
      <alignment horizontal="center" vertical="center"/>
    </xf>
    <xf numFmtId="165" fontId="20" fillId="6" borderId="4" xfId="0" applyNumberFormat="1" applyFont="1" applyFill="1" applyBorder="1" applyAlignment="1">
      <alignment horizontal="center" vertical="center"/>
    </xf>
    <xf numFmtId="165" fontId="20" fillId="6" borderId="128" xfId="0" applyNumberFormat="1" applyFont="1" applyFill="1" applyBorder="1" applyAlignment="1">
      <alignment horizontal="center" vertical="center"/>
    </xf>
    <xf numFmtId="165" fontId="22" fillId="6" borderId="97" xfId="0" applyNumberFormat="1" applyFont="1" applyFill="1" applyBorder="1" applyAlignment="1">
      <alignment horizontal="center" vertical="center"/>
    </xf>
    <xf numFmtId="165" fontId="20" fillId="6" borderId="19" xfId="0" applyNumberFormat="1" applyFont="1" applyFill="1" applyBorder="1" applyAlignment="1">
      <alignment horizontal="center" vertical="center"/>
    </xf>
    <xf numFmtId="165" fontId="20" fillId="6" borderId="63" xfId="0" applyNumberFormat="1" applyFont="1" applyFill="1" applyBorder="1" applyAlignment="1">
      <alignment horizontal="center" vertical="center"/>
    </xf>
    <xf numFmtId="0" fontId="17" fillId="6" borderId="119" xfId="0" applyFont="1" applyFill="1" applyBorder="1" applyAlignment="1">
      <alignment horizontal="center" vertical="center"/>
    </xf>
    <xf numFmtId="167" fontId="20" fillId="6" borderId="64" xfId="1" applyNumberFormat="1" applyFont="1" applyFill="1" applyBorder="1" applyAlignment="1" applyProtection="1">
      <alignment horizontal="center" vertical="center"/>
    </xf>
    <xf numFmtId="167" fontId="20" fillId="6" borderId="4" xfId="1" applyNumberFormat="1" applyFont="1" applyFill="1" applyBorder="1" applyAlignment="1" applyProtection="1">
      <alignment horizontal="center" vertical="center"/>
    </xf>
    <xf numFmtId="167" fontId="20" fillId="6" borderId="128" xfId="1" applyNumberFormat="1" applyFont="1" applyFill="1" applyBorder="1" applyAlignment="1" applyProtection="1">
      <alignment horizontal="center" vertical="center"/>
    </xf>
    <xf numFmtId="167" fontId="22" fillId="6" borderId="19" xfId="0" applyNumberFormat="1" applyFont="1" applyFill="1" applyBorder="1" applyAlignment="1">
      <alignment horizontal="center" vertical="center"/>
    </xf>
    <xf numFmtId="167" fontId="20" fillId="6" borderId="1" xfId="1" applyNumberFormat="1" applyFont="1" applyFill="1" applyBorder="1" applyAlignment="1" applyProtection="1">
      <alignment horizontal="center" vertical="center"/>
    </xf>
    <xf numFmtId="167" fontId="20" fillId="6" borderId="63" xfId="1" applyNumberFormat="1" applyFont="1" applyFill="1" applyBorder="1" applyAlignment="1" applyProtection="1">
      <alignment horizontal="center" vertical="center"/>
    </xf>
    <xf numFmtId="0" fontId="23" fillId="6" borderId="119" xfId="0" applyFont="1" applyFill="1" applyBorder="1" applyAlignment="1">
      <alignment vertical="center"/>
    </xf>
    <xf numFmtId="0" fontId="22" fillId="6" borderId="119" xfId="0" applyFont="1" applyFill="1" applyBorder="1" applyAlignment="1">
      <alignment horizontal="center" vertical="center"/>
    </xf>
    <xf numFmtId="0" fontId="13" fillId="6" borderId="81" xfId="5" applyFont="1" applyFill="1" applyBorder="1" applyAlignment="1">
      <alignment horizontal="left" vertical="center"/>
    </xf>
    <xf numFmtId="0" fontId="23" fillId="6" borderId="0" xfId="5" applyFill="1" applyAlignment="1">
      <alignment horizontal="left" vertical="center"/>
    </xf>
    <xf numFmtId="0" fontId="23" fillId="6" borderId="82" xfId="5" applyFill="1" applyBorder="1" applyAlignment="1">
      <alignment horizontal="left" vertical="center"/>
    </xf>
    <xf numFmtId="0" fontId="42" fillId="6" borderId="73" xfId="5" applyFont="1" applyFill="1" applyBorder="1" applyAlignment="1">
      <alignment horizontal="center" vertical="center"/>
    </xf>
    <xf numFmtId="0" fontId="39" fillId="6" borderId="81" xfId="5" applyFont="1" applyFill="1" applyBorder="1" applyAlignment="1">
      <alignment horizontal="left" vertical="center"/>
    </xf>
    <xf numFmtId="0" fontId="42" fillId="6" borderId="74" xfId="5" applyFont="1" applyFill="1" applyBorder="1" applyAlignment="1">
      <alignment horizontal="center" vertical="center"/>
    </xf>
    <xf numFmtId="0" fontId="23" fillId="6" borderId="81" xfId="5" applyFill="1" applyBorder="1" applyAlignment="1">
      <alignment vertical="center"/>
    </xf>
    <xf numFmtId="0" fontId="39" fillId="6" borderId="0" xfId="5" applyFont="1" applyFill="1" applyAlignment="1">
      <alignment vertical="center"/>
    </xf>
    <xf numFmtId="0" fontId="42" fillId="6" borderId="74" xfId="5" applyFont="1" applyFill="1" applyBorder="1" applyAlignment="1">
      <alignment horizontal="center" vertical="center" wrapText="1"/>
    </xf>
    <xf numFmtId="0" fontId="39" fillId="6" borderId="81" xfId="5" applyFont="1" applyFill="1" applyBorder="1" applyAlignment="1">
      <alignment vertical="center"/>
    </xf>
    <xf numFmtId="167" fontId="20" fillId="6" borderId="115" xfId="1" applyNumberFormat="1" applyFont="1" applyFill="1" applyBorder="1" applyAlignment="1" applyProtection="1">
      <alignment horizontal="center" vertical="center"/>
    </xf>
    <xf numFmtId="167" fontId="20" fillId="6" borderId="109" xfId="1" applyNumberFormat="1" applyFont="1" applyFill="1" applyBorder="1" applyAlignment="1" applyProtection="1">
      <alignment horizontal="center" vertical="center"/>
    </xf>
    <xf numFmtId="167" fontId="20" fillId="6" borderId="110" xfId="1" applyNumberFormat="1" applyFont="1" applyFill="1" applyBorder="1" applyAlignment="1" applyProtection="1">
      <alignment horizontal="center" vertical="center"/>
    </xf>
    <xf numFmtId="167" fontId="22" fillId="6" borderId="30" xfId="0" applyNumberFormat="1" applyFont="1" applyFill="1" applyBorder="1" applyAlignment="1">
      <alignment horizontal="center" vertical="center"/>
    </xf>
    <xf numFmtId="167" fontId="20" fillId="6" borderId="16" xfId="1" applyNumberFormat="1" applyFont="1" applyFill="1" applyBorder="1" applyAlignment="1" applyProtection="1">
      <alignment horizontal="center" vertical="center"/>
    </xf>
    <xf numFmtId="167" fontId="20" fillId="6" borderId="191" xfId="1" applyNumberFormat="1" applyFont="1" applyFill="1" applyBorder="1" applyAlignment="1" applyProtection="1">
      <alignment horizontal="center" vertical="center"/>
    </xf>
    <xf numFmtId="167" fontId="20" fillId="6" borderId="24" xfId="1" applyNumberFormat="1" applyFont="1" applyFill="1" applyBorder="1" applyAlignment="1" applyProtection="1">
      <alignment horizontal="center" vertical="center"/>
    </xf>
    <xf numFmtId="167" fontId="20" fillId="6" borderId="21" xfId="1" applyNumberFormat="1" applyFont="1" applyFill="1" applyBorder="1" applyAlignment="1" applyProtection="1">
      <alignment horizontal="center" vertical="center"/>
    </xf>
    <xf numFmtId="167" fontId="20" fillId="6" borderId="111" xfId="1" applyNumberFormat="1" applyFont="1" applyFill="1" applyBorder="1" applyAlignment="1" applyProtection="1">
      <alignment horizontal="center" vertical="center"/>
    </xf>
    <xf numFmtId="167" fontId="22" fillId="6" borderId="11" xfId="0" applyNumberFormat="1" applyFont="1" applyFill="1" applyBorder="1" applyAlignment="1">
      <alignment horizontal="center" vertical="center"/>
    </xf>
    <xf numFmtId="167" fontId="20" fillId="6" borderId="192" xfId="1" applyNumberFormat="1" applyFont="1" applyFill="1" applyBorder="1" applyAlignment="1" applyProtection="1">
      <alignment horizontal="center" vertical="center"/>
    </xf>
    <xf numFmtId="0" fontId="23" fillId="6" borderId="57" xfId="5" applyFill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14" fillId="0" borderId="0" xfId="5" applyFont="1" applyAlignment="1">
      <alignment horizontal="left" vertical="center"/>
    </xf>
    <xf numFmtId="0" fontId="19" fillId="3" borderId="70" xfId="5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3" borderId="0" xfId="5" applyFont="1" applyFill="1" applyAlignment="1">
      <alignment vertical="center"/>
    </xf>
    <xf numFmtId="0" fontId="22" fillId="3" borderId="70" xfId="5" applyFont="1" applyFill="1" applyBorder="1" applyAlignment="1">
      <alignment horizontal="center" vertical="center"/>
    </xf>
    <xf numFmtId="0" fontId="45" fillId="0" borderId="82" xfId="0" applyFont="1" applyBorder="1" applyAlignment="1">
      <alignment vertical="center"/>
    </xf>
    <xf numFmtId="0" fontId="46" fillId="0" borderId="144" xfId="5" applyFont="1" applyBorder="1" applyAlignment="1">
      <alignment horizontal="center" vertical="center"/>
    </xf>
    <xf numFmtId="167" fontId="22" fillId="4" borderId="87" xfId="1" applyNumberFormat="1" applyFont="1" applyFill="1" applyBorder="1" applyAlignment="1" applyProtection="1">
      <alignment horizontal="center" vertical="center"/>
    </xf>
    <xf numFmtId="167" fontId="20" fillId="4" borderId="144" xfId="1" applyNumberFormat="1" applyFont="1" applyFill="1" applyBorder="1" applyAlignment="1" applyProtection="1">
      <alignment horizontal="center" vertical="center"/>
    </xf>
    <xf numFmtId="167" fontId="20" fillId="4" borderId="152" xfId="1" applyNumberFormat="1" applyFont="1" applyFill="1" applyBorder="1" applyAlignment="1" applyProtection="1">
      <alignment horizontal="center" vertical="center"/>
    </xf>
    <xf numFmtId="167" fontId="17" fillId="4" borderId="76" xfId="5" applyNumberFormat="1" applyFont="1" applyFill="1" applyBorder="1" applyAlignment="1">
      <alignment horizontal="center" vertical="center"/>
    </xf>
    <xf numFmtId="167" fontId="17" fillId="4" borderId="156" xfId="5" applyNumberFormat="1" applyFont="1" applyFill="1" applyBorder="1" applyAlignment="1">
      <alignment horizontal="center" vertical="center"/>
    </xf>
    <xf numFmtId="167" fontId="37" fillId="4" borderId="92" xfId="1" applyNumberFormat="1" applyFont="1" applyFill="1" applyBorder="1" applyAlignment="1" applyProtection="1">
      <alignment horizontal="center" vertical="center"/>
    </xf>
    <xf numFmtId="167" fontId="39" fillId="4" borderId="93" xfId="1" applyNumberFormat="1" applyFont="1" applyFill="1" applyBorder="1" applyAlignment="1" applyProtection="1">
      <alignment horizontal="center" vertical="center"/>
    </xf>
    <xf numFmtId="167" fontId="39" fillId="4" borderId="76" xfId="1" applyNumberFormat="1" applyFont="1" applyFill="1" applyBorder="1" applyAlignment="1" applyProtection="1">
      <alignment horizontal="center" vertical="center"/>
    </xf>
    <xf numFmtId="0" fontId="22" fillId="3" borderId="0" xfId="0" applyFont="1" applyFill="1" applyAlignment="1">
      <alignment vertical="center"/>
    </xf>
    <xf numFmtId="0" fontId="22" fillId="3" borderId="154" xfId="0" applyFont="1" applyFill="1" applyBorder="1" applyAlignment="1">
      <alignment horizontal="center" vertical="center"/>
    </xf>
    <xf numFmtId="0" fontId="46" fillId="0" borderId="157" xfId="0" applyFont="1" applyBorder="1" applyAlignment="1">
      <alignment horizontal="center" vertical="center"/>
    </xf>
    <xf numFmtId="0" fontId="46" fillId="0" borderId="185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167" fontId="22" fillId="4" borderId="19" xfId="0" applyNumberFormat="1" applyFont="1" applyFill="1" applyBorder="1" applyAlignment="1">
      <alignment horizontal="center" vertical="center"/>
    </xf>
    <xf numFmtId="167" fontId="20" fillId="4" borderId="1" xfId="1" applyNumberFormat="1" applyFont="1" applyFill="1" applyBorder="1" applyAlignment="1" applyProtection="1">
      <alignment horizontal="center" vertical="center"/>
    </xf>
    <xf numFmtId="167" fontId="20" fillId="4" borderId="63" xfId="1" applyNumberFormat="1" applyFont="1" applyFill="1" applyBorder="1" applyAlignment="1" applyProtection="1">
      <alignment horizontal="center" vertical="center"/>
    </xf>
    <xf numFmtId="0" fontId="22" fillId="3" borderId="161" xfId="0" applyFont="1" applyFill="1" applyBorder="1" applyAlignment="1">
      <alignment horizontal="center" vertical="center"/>
    </xf>
    <xf numFmtId="0" fontId="22" fillId="0" borderId="188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9" fontId="22" fillId="0" borderId="189" xfId="0" applyNumberFormat="1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167" fontId="22" fillId="4" borderId="11" xfId="0" applyNumberFormat="1" applyFont="1" applyFill="1" applyBorder="1" applyAlignment="1">
      <alignment horizontal="center" vertical="center"/>
    </xf>
    <xf numFmtId="167" fontId="20" fillId="4" borderId="192" xfId="1" applyNumberFormat="1" applyFont="1" applyFill="1" applyBorder="1" applyAlignment="1" applyProtection="1">
      <alignment horizontal="center" vertical="center"/>
    </xf>
    <xf numFmtId="167" fontId="17" fillId="4" borderId="62" xfId="5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3" borderId="0" xfId="0" applyFont="1" applyFill="1" applyAlignment="1">
      <alignment vertical="center"/>
    </xf>
    <xf numFmtId="167" fontId="39" fillId="4" borderId="95" xfId="1" applyNumberFormat="1" applyFont="1" applyFill="1" applyBorder="1" applyAlignment="1" applyProtection="1">
      <alignment horizontal="center" vertical="center"/>
    </xf>
    <xf numFmtId="167" fontId="27" fillId="4" borderId="21" xfId="1" applyNumberFormat="1" applyFont="1" applyFill="1" applyBorder="1" applyAlignment="1" applyProtection="1">
      <alignment horizontal="center" vertical="center"/>
    </xf>
    <xf numFmtId="167" fontId="3" fillId="4" borderId="46" xfId="1" applyNumberFormat="1" applyFont="1" applyFill="1" applyBorder="1" applyAlignment="1" applyProtection="1">
      <alignment horizontal="center" vertical="center"/>
    </xf>
    <xf numFmtId="167" fontId="3" fillId="4" borderId="223" xfId="1" applyNumberFormat="1" applyFont="1" applyFill="1" applyBorder="1" applyAlignment="1" applyProtection="1">
      <alignment horizontal="center" vertical="center"/>
    </xf>
    <xf numFmtId="167" fontId="27" fillId="4" borderId="21" xfId="1" applyNumberFormat="1" applyFont="1" applyFill="1" applyBorder="1" applyAlignment="1">
      <alignment horizontal="center" vertical="center"/>
    </xf>
    <xf numFmtId="167" fontId="3" fillId="4" borderId="26" xfId="1" applyNumberFormat="1" applyFont="1" applyFill="1" applyBorder="1" applyAlignment="1" applyProtection="1">
      <alignment horizontal="center" vertical="center"/>
    </xf>
    <xf numFmtId="167" fontId="3" fillId="4" borderId="224" xfId="1" applyNumberFormat="1" applyFont="1" applyFill="1" applyBorder="1" applyAlignment="1" applyProtection="1">
      <alignment horizontal="center" vertical="center"/>
    </xf>
    <xf numFmtId="167" fontId="3" fillId="4" borderId="11" xfId="1" applyNumberFormat="1" applyFont="1" applyFill="1" applyBorder="1" applyAlignment="1" applyProtection="1">
      <alignment horizontal="center" vertical="center"/>
    </xf>
    <xf numFmtId="167" fontId="3" fillId="4" borderId="63" xfId="1" applyNumberFormat="1" applyFont="1" applyFill="1" applyBorder="1" applyAlignment="1" applyProtection="1">
      <alignment horizontal="center" vertical="center"/>
    </xf>
    <xf numFmtId="167" fontId="3" fillId="4" borderId="37" xfId="1" applyNumberFormat="1" applyFont="1" applyFill="1" applyBorder="1" applyAlignment="1" applyProtection="1">
      <alignment horizontal="center" vertical="center"/>
    </xf>
    <xf numFmtId="167" fontId="3" fillId="4" borderId="226" xfId="1" applyNumberFormat="1" applyFont="1" applyFill="1" applyBorder="1" applyAlignment="1" applyProtection="1">
      <alignment horizontal="center" vertical="center"/>
    </xf>
    <xf numFmtId="167" fontId="27" fillId="4" borderId="172" xfId="1" applyNumberFormat="1" applyFont="1" applyFill="1" applyBorder="1" applyAlignment="1" applyProtection="1">
      <alignment horizontal="center" vertical="center"/>
    </xf>
    <xf numFmtId="167" fontId="27" fillId="4" borderId="173" xfId="1" applyNumberFormat="1" applyFont="1" applyFill="1" applyBorder="1" applyAlignment="1" applyProtection="1">
      <alignment horizontal="center" vertical="center"/>
    </xf>
    <xf numFmtId="167" fontId="27" fillId="4" borderId="34" xfId="1" applyNumberFormat="1" applyFont="1" applyFill="1" applyBorder="1" applyAlignment="1" applyProtection="1">
      <alignment horizontal="center" vertical="center"/>
    </xf>
    <xf numFmtId="167" fontId="27" fillId="4" borderId="11" xfId="1" applyNumberFormat="1" applyFont="1" applyFill="1" applyBorder="1" applyAlignment="1" applyProtection="1">
      <alignment horizontal="center" vertical="center"/>
    </xf>
    <xf numFmtId="167" fontId="27" fillId="4" borderId="26" xfId="1" applyNumberFormat="1" applyFont="1" applyFill="1" applyBorder="1" applyAlignment="1" applyProtection="1">
      <alignment horizontal="center" vertical="center"/>
    </xf>
    <xf numFmtId="167" fontId="27" fillId="4" borderId="37" xfId="1" applyNumberFormat="1" applyFont="1" applyFill="1" applyBorder="1" applyAlignment="1" applyProtection="1">
      <alignment horizontal="center" vertical="center"/>
    </xf>
    <xf numFmtId="167" fontId="27" fillId="4" borderId="46" xfId="1" applyNumberFormat="1" applyFont="1" applyFill="1" applyBorder="1" applyAlignment="1" applyProtection="1">
      <alignment horizontal="center" vertical="center"/>
    </xf>
    <xf numFmtId="167" fontId="3" fillId="4" borderId="66" xfId="1" applyNumberFormat="1" applyFont="1" applyFill="1" applyBorder="1" applyAlignment="1" applyProtection="1">
      <alignment horizontal="center" vertical="center"/>
    </xf>
    <xf numFmtId="167" fontId="3" fillId="4" borderId="58" xfId="1" applyNumberFormat="1" applyFont="1" applyFill="1" applyBorder="1" applyAlignment="1" applyProtection="1">
      <alignment horizontal="center" vertical="center"/>
    </xf>
    <xf numFmtId="167" fontId="3" fillId="4" borderId="232" xfId="1" applyNumberFormat="1" applyFont="1" applyFill="1" applyBorder="1" applyAlignment="1" applyProtection="1">
      <alignment horizontal="center" vertical="center"/>
    </xf>
    <xf numFmtId="167" fontId="3" fillId="4" borderId="128" xfId="1" applyNumberFormat="1" applyFont="1" applyFill="1" applyBorder="1" applyAlignment="1" applyProtection="1">
      <alignment horizontal="center" vertical="center"/>
    </xf>
    <xf numFmtId="167" fontId="27" fillId="4" borderId="34" xfId="0" applyNumberFormat="1" applyFont="1" applyFill="1" applyBorder="1" applyAlignment="1">
      <alignment horizontal="center" vertical="center"/>
    </xf>
    <xf numFmtId="167" fontId="3" fillId="4" borderId="233" xfId="1" applyNumberFormat="1" applyFont="1" applyFill="1" applyBorder="1" applyAlignment="1" applyProtection="1">
      <alignment horizontal="center" vertical="center"/>
    </xf>
    <xf numFmtId="167" fontId="27" fillId="4" borderId="174" xfId="1" applyNumberFormat="1" applyFont="1" applyFill="1" applyBorder="1" applyAlignment="1">
      <alignment horizontal="center" vertical="center"/>
    </xf>
    <xf numFmtId="167" fontId="27" fillId="4" borderId="45" xfId="1" applyNumberFormat="1" applyFont="1" applyFill="1" applyBorder="1" applyAlignment="1">
      <alignment horizontal="center" vertical="center"/>
    </xf>
    <xf numFmtId="167" fontId="27" fillId="4" borderId="172" xfId="1" applyNumberFormat="1" applyFont="1" applyFill="1" applyBorder="1" applyAlignment="1">
      <alignment horizontal="center" vertical="center"/>
    </xf>
    <xf numFmtId="167" fontId="27" fillId="4" borderId="178" xfId="1" applyNumberFormat="1" applyFont="1" applyFill="1" applyBorder="1" applyAlignment="1">
      <alignment horizontal="center" vertical="center"/>
    </xf>
    <xf numFmtId="167" fontId="3" fillId="4" borderId="221" xfId="1" applyNumberFormat="1" applyFont="1" applyFill="1" applyBorder="1" applyAlignment="1" applyProtection="1">
      <alignment horizontal="center" vertical="center"/>
    </xf>
    <xf numFmtId="167" fontId="28" fillId="4" borderId="11" xfId="3" applyNumberFormat="1" applyFont="1" applyFill="1" applyBorder="1" applyAlignment="1">
      <alignment horizontal="center" vertical="center"/>
    </xf>
    <xf numFmtId="167" fontId="28" fillId="4" borderId="37" xfId="3" applyNumberFormat="1" applyFont="1" applyFill="1" applyBorder="1" applyAlignment="1">
      <alignment horizontal="center" vertical="center"/>
    </xf>
    <xf numFmtId="167" fontId="28" fillId="4" borderId="26" xfId="3" applyNumberFormat="1" applyFont="1" applyFill="1" applyBorder="1" applyAlignment="1">
      <alignment horizontal="center" vertical="center"/>
    </xf>
    <xf numFmtId="167" fontId="28" fillId="4" borderId="27" xfId="3" applyNumberFormat="1" applyFont="1" applyFill="1" applyBorder="1" applyAlignment="1">
      <alignment horizontal="center" vertical="center"/>
    </xf>
    <xf numFmtId="167" fontId="3" fillId="4" borderId="157" xfId="1" applyNumberFormat="1" applyFont="1" applyFill="1" applyBorder="1" applyAlignment="1" applyProtection="1">
      <alignment horizontal="center" vertical="center"/>
    </xf>
    <xf numFmtId="167" fontId="28" fillId="4" borderId="43" xfId="3" applyNumberFormat="1" applyFont="1" applyFill="1" applyBorder="1" applyAlignment="1">
      <alignment horizontal="center" vertical="center"/>
    </xf>
    <xf numFmtId="167" fontId="3" fillId="4" borderId="239" xfId="1" applyNumberFormat="1" applyFont="1" applyFill="1" applyBorder="1" applyAlignment="1" applyProtection="1">
      <alignment horizontal="center" vertical="center"/>
    </xf>
    <xf numFmtId="167" fontId="27" fillId="4" borderId="157" xfId="1" applyNumberFormat="1" applyFont="1" applyFill="1" applyBorder="1" applyAlignment="1" applyProtection="1">
      <alignment horizontal="center" vertical="center"/>
    </xf>
    <xf numFmtId="7" fontId="29" fillId="4" borderId="11" xfId="1" applyNumberFormat="1" applyFont="1" applyFill="1" applyBorder="1" applyAlignment="1" applyProtection="1">
      <alignment horizontal="center" vertical="center"/>
    </xf>
    <xf numFmtId="7" fontId="29" fillId="4" borderId="63" xfId="1" applyNumberFormat="1" applyFont="1" applyFill="1" applyBorder="1" applyAlignment="1" applyProtection="1">
      <alignment horizontal="center" vertical="center"/>
    </xf>
    <xf numFmtId="167" fontId="28" fillId="4" borderId="24" xfId="3" applyNumberFormat="1" applyFont="1" applyFill="1" applyBorder="1" applyAlignment="1">
      <alignment horizontal="center" vertical="center"/>
    </xf>
    <xf numFmtId="167" fontId="3" fillId="4" borderId="21" xfId="1" applyNumberFormat="1" applyFont="1" applyFill="1" applyBorder="1" applyAlignment="1" applyProtection="1">
      <alignment horizontal="center" vertical="center"/>
    </xf>
    <xf numFmtId="167" fontId="3" fillId="4" borderId="111" xfId="1" applyNumberFormat="1" applyFont="1" applyFill="1" applyBorder="1" applyAlignment="1" applyProtection="1">
      <alignment horizontal="center" vertical="center"/>
    </xf>
    <xf numFmtId="167" fontId="32" fillId="4" borderId="49" xfId="1" applyNumberFormat="1" applyFont="1" applyFill="1" applyBorder="1" applyAlignment="1">
      <alignment horizontal="center" vertical="center"/>
    </xf>
    <xf numFmtId="167" fontId="3" fillId="4" borderId="49" xfId="1" applyNumberFormat="1" applyFont="1" applyFill="1" applyBorder="1" applyAlignment="1" applyProtection="1">
      <alignment horizontal="center" vertical="center"/>
    </xf>
    <xf numFmtId="167" fontId="32" fillId="4" borderId="37" xfId="1" applyNumberFormat="1" applyFont="1" applyFill="1" applyBorder="1" applyAlignment="1">
      <alignment horizontal="center" vertical="center"/>
    </xf>
    <xf numFmtId="167" fontId="32" fillId="4" borderId="157" xfId="1" applyNumberFormat="1" applyFont="1" applyFill="1" applyBorder="1" applyAlignment="1">
      <alignment horizontal="center" vertical="center"/>
    </xf>
    <xf numFmtId="167" fontId="32" fillId="4" borderId="11" xfId="1" applyNumberFormat="1" applyFont="1" applyFill="1" applyBorder="1" applyAlignment="1">
      <alignment horizontal="center" vertical="center"/>
    </xf>
    <xf numFmtId="167" fontId="32" fillId="4" borderId="12" xfId="1" applyNumberFormat="1" applyFont="1" applyFill="1" applyBorder="1" applyAlignment="1">
      <alignment horizontal="center" vertical="center"/>
    </xf>
    <xf numFmtId="167" fontId="3" fillId="4" borderId="12" xfId="1" applyNumberFormat="1" applyFont="1" applyFill="1" applyBorder="1" applyAlignment="1" applyProtection="1">
      <alignment horizontal="center" vertical="center"/>
    </xf>
    <xf numFmtId="167" fontId="32" fillId="4" borderId="26" xfId="1" applyNumberFormat="1" applyFont="1" applyFill="1" applyBorder="1" applyAlignment="1">
      <alignment horizontal="center" vertical="center"/>
    </xf>
    <xf numFmtId="167" fontId="32" fillId="4" borderId="226" xfId="1" applyNumberFormat="1" applyFont="1" applyFill="1" applyBorder="1" applyAlignment="1">
      <alignment horizontal="center" vertical="center"/>
    </xf>
    <xf numFmtId="167" fontId="32" fillId="4" borderId="170" xfId="1" applyNumberFormat="1" applyFont="1" applyFill="1" applyBorder="1" applyAlignment="1">
      <alignment horizontal="center" vertical="center"/>
    </xf>
    <xf numFmtId="167" fontId="3" fillId="4" borderId="170" xfId="1" applyNumberFormat="1" applyFont="1" applyFill="1" applyBorder="1" applyAlignment="1" applyProtection="1">
      <alignment horizontal="center" vertical="center"/>
    </xf>
    <xf numFmtId="167" fontId="3" fillId="4" borderId="241" xfId="1" applyNumberFormat="1" applyFont="1" applyFill="1" applyBorder="1" applyAlignment="1" applyProtection="1">
      <alignment horizontal="center" vertical="center"/>
    </xf>
    <xf numFmtId="167" fontId="32" fillId="4" borderId="171" xfId="1" applyNumberFormat="1" applyFont="1" applyFill="1" applyBorder="1" applyAlignment="1">
      <alignment horizontal="center" vertical="center"/>
    </xf>
    <xf numFmtId="167" fontId="3" fillId="4" borderId="171" xfId="1" applyNumberFormat="1" applyFont="1" applyFill="1" applyBorder="1" applyAlignment="1" applyProtection="1">
      <alignment horizontal="center" vertical="center"/>
    </xf>
    <xf numFmtId="167" fontId="3" fillId="4" borderId="244" xfId="1" applyNumberFormat="1" applyFont="1" applyFill="1" applyBorder="1" applyAlignment="1" applyProtection="1">
      <alignment horizontal="center" vertical="center"/>
    </xf>
    <xf numFmtId="167" fontId="32" fillId="4" borderId="24" xfId="1" applyNumberFormat="1" applyFont="1" applyFill="1" applyBorder="1" applyAlignment="1">
      <alignment horizontal="center" vertical="center"/>
    </xf>
    <xf numFmtId="167" fontId="32" fillId="4" borderId="27" xfId="1" applyNumberFormat="1" applyFont="1" applyFill="1" applyBorder="1" applyAlignment="1">
      <alignment horizontal="center" vertical="center"/>
    </xf>
    <xf numFmtId="167" fontId="32" fillId="4" borderId="21" xfId="1" applyNumberFormat="1" applyFont="1" applyFill="1" applyBorder="1" applyAlignment="1">
      <alignment horizontal="center" vertical="center"/>
    </xf>
    <xf numFmtId="167" fontId="28" fillId="4" borderId="21" xfId="1" applyNumberFormat="1" applyFont="1" applyFill="1" applyBorder="1" applyAlignment="1">
      <alignment horizontal="center" vertical="center"/>
    </xf>
    <xf numFmtId="167" fontId="27" fillId="4" borderId="21" xfId="0" applyNumberFormat="1" applyFont="1" applyFill="1" applyBorder="1" applyAlignment="1">
      <alignment horizontal="center" vertical="center"/>
    </xf>
    <xf numFmtId="7" fontId="29" fillId="4" borderId="38" xfId="1" applyNumberFormat="1" applyFont="1" applyFill="1" applyBorder="1" applyAlignment="1" applyProtection="1">
      <alignment horizontal="center" vertical="center"/>
    </xf>
    <xf numFmtId="7" fontId="29" fillId="4" borderId="183" xfId="1" applyNumberFormat="1" applyFont="1" applyFill="1" applyBorder="1" applyAlignment="1" applyProtection="1">
      <alignment horizontal="center" vertical="center"/>
    </xf>
    <xf numFmtId="7" fontId="29" fillId="4" borderId="236" xfId="1" applyNumberFormat="1" applyFont="1" applyFill="1" applyBorder="1" applyAlignment="1" applyProtection="1">
      <alignment horizontal="center" vertical="center"/>
    </xf>
    <xf numFmtId="167" fontId="27" fillId="4" borderId="46" xfId="1" applyNumberFormat="1" applyFont="1" applyFill="1" applyBorder="1" applyAlignment="1">
      <alignment horizontal="center" vertical="center"/>
    </xf>
    <xf numFmtId="167" fontId="27" fillId="4" borderId="157" xfId="1" applyNumberFormat="1" applyFont="1" applyFill="1" applyBorder="1" applyAlignment="1">
      <alignment horizontal="center" vertical="center"/>
    </xf>
    <xf numFmtId="167" fontId="27" fillId="4" borderId="11" xfId="1" applyNumberFormat="1" applyFont="1" applyFill="1" applyBorder="1" applyAlignment="1">
      <alignment horizontal="center" vertical="center"/>
    </xf>
    <xf numFmtId="167" fontId="27" fillId="4" borderId="24" xfId="1" applyNumberFormat="1" applyFont="1" applyFill="1" applyBorder="1" applyAlignment="1">
      <alignment horizontal="center" vertical="center"/>
    </xf>
    <xf numFmtId="167" fontId="27" fillId="4" borderId="44" xfId="1" applyNumberFormat="1" applyFont="1" applyFill="1" applyBorder="1" applyAlignment="1">
      <alignment horizontal="center" vertical="center"/>
    </xf>
    <xf numFmtId="167" fontId="27" fillId="4" borderId="186" xfId="1" applyNumberFormat="1" applyFont="1" applyFill="1" applyBorder="1" applyAlignment="1">
      <alignment horizontal="center" vertical="center"/>
    </xf>
    <xf numFmtId="167" fontId="28" fillId="4" borderId="46" xfId="3" applyNumberFormat="1" applyFont="1" applyFill="1" applyBorder="1" applyAlignment="1">
      <alignment horizontal="center" vertical="center"/>
    </xf>
    <xf numFmtId="167" fontId="3" fillId="4" borderId="47" xfId="1" applyNumberFormat="1" applyFont="1" applyFill="1" applyBorder="1" applyAlignment="1" applyProtection="1">
      <alignment horizontal="center" vertical="center"/>
    </xf>
    <xf numFmtId="167" fontId="3" fillId="4" borderId="245" xfId="1" applyNumberFormat="1" applyFont="1" applyFill="1" applyBorder="1" applyAlignment="1" applyProtection="1">
      <alignment horizontal="center" vertical="center"/>
    </xf>
    <xf numFmtId="167" fontId="32" fillId="4" borderId="157" xfId="1" applyNumberFormat="1" applyFont="1" applyFill="1" applyBorder="1" applyAlignment="1" applyProtection="1">
      <alignment horizontal="center" vertical="center"/>
    </xf>
    <xf numFmtId="167" fontId="32" fillId="4" borderId="11" xfId="1" applyNumberFormat="1" applyFont="1" applyFill="1" applyBorder="1" applyAlignment="1" applyProtection="1">
      <alignment horizontal="center" vertical="center"/>
    </xf>
    <xf numFmtId="167" fontId="3" fillId="4" borderId="4" xfId="1" applyNumberFormat="1" applyFont="1" applyFill="1" applyBorder="1" applyAlignment="1" applyProtection="1">
      <alignment horizontal="center" vertical="center"/>
    </xf>
    <xf numFmtId="7" fontId="29" fillId="4" borderId="27" xfId="1" applyNumberFormat="1" applyFont="1" applyFill="1" applyBorder="1" applyAlignment="1">
      <alignment horizontal="center" vertical="center"/>
    </xf>
    <xf numFmtId="7" fontId="29" fillId="4" borderId="157" xfId="1" applyNumberFormat="1" applyFont="1" applyFill="1" applyBorder="1" applyAlignment="1" applyProtection="1">
      <alignment horizontal="center" vertical="center"/>
    </xf>
    <xf numFmtId="7" fontId="29" fillId="4" borderId="58" xfId="1" applyNumberFormat="1" applyFont="1" applyFill="1" applyBorder="1" applyAlignment="1" applyProtection="1">
      <alignment horizontal="center" vertical="center"/>
    </xf>
    <xf numFmtId="167" fontId="27" fillId="4" borderId="157" xfId="0" applyNumberFormat="1" applyFont="1" applyFill="1" applyBorder="1" applyAlignment="1">
      <alignment horizontal="center" vertical="center"/>
    </xf>
    <xf numFmtId="167" fontId="27" fillId="4" borderId="11" xfId="0" applyNumberFormat="1" applyFont="1" applyFill="1" applyBorder="1" applyAlignment="1">
      <alignment horizontal="center" vertical="center"/>
    </xf>
    <xf numFmtId="167" fontId="27" fillId="4" borderId="12" xfId="0" applyNumberFormat="1" applyFont="1" applyFill="1" applyBorder="1" applyAlignment="1">
      <alignment horizontal="center" vertical="center"/>
    </xf>
    <xf numFmtId="167" fontId="27" fillId="4" borderId="24" xfId="0" applyNumberFormat="1" applyFont="1" applyFill="1" applyBorder="1" applyAlignment="1">
      <alignment horizontal="center" vertical="center"/>
    </xf>
    <xf numFmtId="0" fontId="23" fillId="6" borderId="0" xfId="0" applyFont="1" applyFill="1" applyAlignment="1">
      <alignment vertical="center"/>
    </xf>
    <xf numFmtId="165" fontId="20" fillId="6" borderId="0" xfId="0" applyNumberFormat="1" applyFont="1" applyFill="1" applyAlignment="1">
      <alignment horizontal="center" vertical="center"/>
    </xf>
    <xf numFmtId="165" fontId="20" fillId="6" borderId="0" xfId="0" applyNumberFormat="1" applyFont="1" applyFill="1" applyAlignment="1">
      <alignment vertical="center"/>
    </xf>
    <xf numFmtId="166" fontId="22" fillId="3" borderId="70" xfId="5" applyNumberFormat="1" applyFont="1" applyFill="1" applyBorder="1" applyAlignment="1">
      <alignment horizontal="center" vertical="center"/>
    </xf>
    <xf numFmtId="0" fontId="22" fillId="3" borderId="248" xfId="5" applyFont="1" applyFill="1" applyBorder="1" applyAlignment="1">
      <alignment horizontal="center" vertical="center"/>
    </xf>
    <xf numFmtId="0" fontId="48" fillId="3" borderId="81" xfId="5" applyFont="1" applyFill="1" applyBorder="1" applyAlignment="1">
      <alignment horizontal="center" vertical="center"/>
    </xf>
    <xf numFmtId="0" fontId="48" fillId="3" borderId="0" xfId="5" applyFont="1" applyFill="1" applyAlignment="1">
      <alignment horizontal="center" vertical="center"/>
    </xf>
    <xf numFmtId="0" fontId="48" fillId="3" borderId="82" xfId="5" applyFont="1" applyFill="1" applyBorder="1" applyAlignment="1">
      <alignment horizontal="center" vertical="center"/>
    </xf>
    <xf numFmtId="0" fontId="22" fillId="3" borderId="18" xfId="5" applyFont="1" applyFill="1" applyBorder="1" applyAlignment="1">
      <alignment horizontal="center" vertical="center"/>
    </xf>
    <xf numFmtId="0" fontId="22" fillId="3" borderId="154" xfId="5" applyFont="1" applyFill="1" applyBorder="1" applyAlignment="1">
      <alignment horizontal="center" vertical="center"/>
    </xf>
    <xf numFmtId="0" fontId="45" fillId="0" borderId="257" xfId="0" applyFont="1" applyBorder="1" applyAlignment="1">
      <alignment horizontal="center" vertical="center"/>
    </xf>
    <xf numFmtId="0" fontId="23" fillId="3" borderId="81" xfId="5" applyFill="1" applyBorder="1" applyAlignment="1">
      <alignment horizontal="center" vertical="center"/>
    </xf>
    <xf numFmtId="0" fontId="23" fillId="3" borderId="0" xfId="5" applyFill="1" applyAlignment="1">
      <alignment horizontal="center" vertical="center"/>
    </xf>
    <xf numFmtId="0" fontId="48" fillId="0" borderId="81" xfId="5" applyFont="1" applyBorder="1" applyAlignment="1">
      <alignment horizontal="center" vertical="center"/>
    </xf>
    <xf numFmtId="0" fontId="48" fillId="0" borderId="0" xfId="5" applyFont="1" applyAlignment="1">
      <alignment horizontal="center" vertical="center"/>
    </xf>
    <xf numFmtId="0" fontId="48" fillId="0" borderId="82" xfId="5" applyFont="1" applyBorder="1" applyAlignment="1">
      <alignment horizontal="center" vertical="center"/>
    </xf>
    <xf numFmtId="0" fontId="20" fillId="0" borderId="81" xfId="5" applyFont="1" applyBorder="1" applyAlignment="1">
      <alignment horizontal="left" vertical="center"/>
    </xf>
    <xf numFmtId="0" fontId="20" fillId="0" borderId="0" xfId="5" applyFont="1" applyAlignment="1">
      <alignment horizontal="left" vertical="center"/>
    </xf>
    <xf numFmtId="0" fontId="20" fillId="0" borderId="82" xfId="5" applyFont="1" applyBorder="1" applyAlignment="1">
      <alignment horizontal="left" vertical="center"/>
    </xf>
    <xf numFmtId="0" fontId="22" fillId="0" borderId="81" xfId="5" applyFont="1" applyBorder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22" fillId="0" borderId="82" xfId="5" applyFont="1" applyBorder="1" applyAlignment="1">
      <alignment horizontal="left" vertical="center"/>
    </xf>
    <xf numFmtId="0" fontId="22" fillId="4" borderId="74" xfId="5" applyFont="1" applyFill="1" applyBorder="1" applyAlignment="1">
      <alignment horizontal="center" vertical="center"/>
    </xf>
    <xf numFmtId="0" fontId="22" fillId="4" borderId="75" xfId="5" applyFont="1" applyFill="1" applyBorder="1" applyAlignment="1">
      <alignment horizontal="center" vertical="center"/>
    </xf>
    <xf numFmtId="0" fontId="22" fillId="4" borderId="76" xfId="5" applyFont="1" applyFill="1" applyBorder="1" applyAlignment="1">
      <alignment horizontal="center" vertical="center"/>
    </xf>
    <xf numFmtId="0" fontId="20" fillId="0" borderId="70" xfId="5" applyFont="1" applyBorder="1" applyAlignment="1">
      <alignment horizontal="left" vertical="center"/>
    </xf>
    <xf numFmtId="0" fontId="3" fillId="0" borderId="81" xfId="5" applyFont="1" applyBorder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" fillId="0" borderId="82" xfId="5" applyFont="1" applyBorder="1" applyAlignment="1">
      <alignment horizontal="center" vertical="center"/>
    </xf>
    <xf numFmtId="0" fontId="3" fillId="3" borderId="74" xfId="5" applyFont="1" applyFill="1" applyBorder="1" applyAlignment="1">
      <alignment horizontal="center" vertical="center"/>
    </xf>
    <xf numFmtId="0" fontId="3" fillId="3" borderId="75" xfId="5" applyFont="1" applyFill="1" applyBorder="1" applyAlignment="1">
      <alignment horizontal="center" vertical="center"/>
    </xf>
    <xf numFmtId="0" fontId="3" fillId="3" borderId="76" xfId="5" applyFont="1" applyFill="1" applyBorder="1" applyAlignment="1">
      <alignment horizontal="center" vertical="center"/>
    </xf>
    <xf numFmtId="0" fontId="39" fillId="0" borderId="74" xfId="5" applyFont="1" applyBorder="1" applyAlignment="1">
      <alignment horizontal="center" vertical="center" wrapText="1"/>
    </xf>
    <xf numFmtId="0" fontId="39" fillId="0" borderId="75" xfId="5" applyFont="1" applyBorder="1" applyAlignment="1">
      <alignment horizontal="center" vertical="center" wrapText="1"/>
    </xf>
    <xf numFmtId="0" fontId="39" fillId="0" borderId="76" xfId="5" applyFont="1" applyBorder="1" applyAlignment="1">
      <alignment horizontal="center" vertical="center" wrapText="1"/>
    </xf>
    <xf numFmtId="0" fontId="3" fillId="0" borderId="81" xfId="5" applyFont="1" applyBorder="1" applyAlignment="1">
      <alignment vertical="center"/>
    </xf>
    <xf numFmtId="0" fontId="3" fillId="0" borderId="0" xfId="5" applyFont="1" applyAlignment="1">
      <alignment vertical="center"/>
    </xf>
    <xf numFmtId="0" fontId="3" fillId="0" borderId="82" xfId="5" applyFont="1" applyBorder="1" applyAlignment="1">
      <alignment vertical="center"/>
    </xf>
    <xf numFmtId="0" fontId="19" fillId="3" borderId="70" xfId="5" applyFont="1" applyFill="1" applyBorder="1" applyAlignment="1">
      <alignment horizontal="center" vertical="center"/>
    </xf>
    <xf numFmtId="0" fontId="40" fillId="3" borderId="0" xfId="5" applyFont="1" applyFill="1" applyAlignment="1">
      <alignment horizontal="center" vertical="center"/>
    </xf>
    <xf numFmtId="0" fontId="40" fillId="3" borderId="82" xfId="5" applyFont="1" applyFill="1" applyBorder="1" applyAlignment="1">
      <alignment horizontal="center" vertical="center"/>
    </xf>
    <xf numFmtId="166" fontId="19" fillId="3" borderId="70" xfId="5" applyNumberFormat="1" applyFont="1" applyFill="1" applyBorder="1" applyAlignment="1">
      <alignment horizontal="center" vertical="center"/>
    </xf>
    <xf numFmtId="0" fontId="19" fillId="3" borderId="248" xfId="5" applyFont="1" applyFill="1" applyBorder="1" applyAlignment="1">
      <alignment horizontal="center" vertical="center"/>
    </xf>
    <xf numFmtId="0" fontId="42" fillId="0" borderId="78" xfId="5" applyFont="1" applyBorder="1" applyAlignment="1">
      <alignment horizontal="center" vertical="center"/>
    </xf>
    <xf numFmtId="0" fontId="42" fillId="0" borderId="79" xfId="5" applyFont="1" applyBorder="1" applyAlignment="1">
      <alignment horizontal="center" vertical="center"/>
    </xf>
    <xf numFmtId="0" fontId="42" fillId="0" borderId="80" xfId="5" applyFont="1" applyBorder="1" applyAlignment="1">
      <alignment horizontal="center" vertical="center"/>
    </xf>
    <xf numFmtId="0" fontId="42" fillId="0" borderId="89" xfId="5" applyFont="1" applyBorder="1" applyAlignment="1">
      <alignment horizontal="center" vertical="center"/>
    </xf>
    <xf numFmtId="0" fontId="42" fillId="0" borderId="90" xfId="5" applyFont="1" applyBorder="1" applyAlignment="1">
      <alignment horizontal="center" vertical="center"/>
    </xf>
    <xf numFmtId="0" fontId="42" fillId="0" borderId="91" xfId="5" applyFont="1" applyBorder="1" applyAlignment="1">
      <alignment horizontal="center" vertical="center"/>
    </xf>
    <xf numFmtId="0" fontId="42" fillId="0" borderId="99" xfId="5" applyFont="1" applyBorder="1" applyAlignment="1">
      <alignment horizontal="center" vertical="center"/>
    </xf>
    <xf numFmtId="0" fontId="42" fillId="0" borderId="100" xfId="5" applyFont="1" applyBorder="1" applyAlignment="1">
      <alignment horizontal="center" vertical="center"/>
    </xf>
    <xf numFmtId="0" fontId="42" fillId="4" borderId="78" xfId="5" applyFont="1" applyFill="1" applyBorder="1" applyAlignment="1">
      <alignment horizontal="center" vertical="center"/>
    </xf>
    <xf numFmtId="0" fontId="42" fillId="4" borderId="79" xfId="5" applyFont="1" applyFill="1" applyBorder="1" applyAlignment="1">
      <alignment horizontal="center" vertical="center"/>
    </xf>
    <xf numFmtId="0" fontId="42" fillId="4" borderId="80" xfId="5" applyFont="1" applyFill="1" applyBorder="1" applyAlignment="1">
      <alignment horizontal="center" vertical="center"/>
    </xf>
    <xf numFmtId="0" fontId="20" fillId="0" borderId="186" xfId="5" applyFont="1" applyBorder="1" applyAlignment="1">
      <alignment horizontal="left" vertical="center"/>
    </xf>
    <xf numFmtId="0" fontId="24" fillId="3" borderId="254" xfId="0" applyFont="1" applyFill="1" applyBorder="1" applyAlignment="1">
      <alignment horizontal="center" vertical="center"/>
    </xf>
    <xf numFmtId="0" fontId="24" fillId="3" borderId="255" xfId="0" applyFont="1" applyFill="1" applyBorder="1" applyAlignment="1">
      <alignment horizontal="center" vertical="center"/>
    </xf>
    <xf numFmtId="0" fontId="24" fillId="3" borderId="256" xfId="0" applyFont="1" applyFill="1" applyBorder="1" applyAlignment="1">
      <alignment horizontal="center" vertical="center"/>
    </xf>
    <xf numFmtId="0" fontId="48" fillId="0" borderId="56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57" xfId="0" applyFont="1" applyBorder="1" applyAlignment="1">
      <alignment horizontal="center" vertical="center"/>
    </xf>
    <xf numFmtId="166" fontId="22" fillId="3" borderId="161" xfId="0" applyNumberFormat="1" applyFont="1" applyFill="1" applyBorder="1" applyAlignment="1">
      <alignment horizontal="center" vertical="center"/>
    </xf>
    <xf numFmtId="0" fontId="22" fillId="0" borderId="215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57" xfId="0" applyFont="1" applyBorder="1" applyAlignment="1">
      <alignment horizontal="center" vertical="center"/>
    </xf>
    <xf numFmtId="0" fontId="22" fillId="3" borderId="186" xfId="0" applyFont="1" applyFill="1" applyBorder="1" applyAlignment="1">
      <alignment horizontal="center" vertical="center"/>
    </xf>
    <xf numFmtId="0" fontId="3" fillId="0" borderId="8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2" xfId="0" applyFont="1" applyBorder="1" applyAlignment="1">
      <alignment vertical="center"/>
    </xf>
    <xf numFmtId="0" fontId="20" fillId="0" borderId="8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82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2" xfId="0" applyFont="1" applyBorder="1" applyAlignment="1">
      <alignment horizontal="left" vertical="center"/>
    </xf>
    <xf numFmtId="0" fontId="48" fillId="0" borderId="81" xfId="0" applyFont="1" applyBorder="1" applyAlignment="1">
      <alignment horizontal="center" vertical="center"/>
    </xf>
    <xf numFmtId="0" fontId="48" fillId="0" borderId="82" xfId="0" applyFont="1" applyBorder="1" applyAlignment="1">
      <alignment horizontal="center" vertical="center"/>
    </xf>
    <xf numFmtId="168" fontId="22" fillId="3" borderId="161" xfId="0" applyNumberFormat="1" applyFont="1" applyFill="1" applyBorder="1" applyAlignment="1">
      <alignment horizontal="center" vertical="center"/>
    </xf>
    <xf numFmtId="168" fontId="22" fillId="3" borderId="215" xfId="0" applyNumberFormat="1" applyFont="1" applyFill="1" applyBorder="1" applyAlignment="1">
      <alignment horizontal="center" vertical="center"/>
    </xf>
    <xf numFmtId="0" fontId="22" fillId="0" borderId="161" xfId="0" applyFont="1" applyBorder="1" applyAlignment="1">
      <alignment horizontal="center" vertical="center"/>
    </xf>
    <xf numFmtId="0" fontId="39" fillId="6" borderId="74" xfId="5" applyFont="1" applyFill="1" applyBorder="1" applyAlignment="1">
      <alignment horizontal="center" vertical="center" wrapText="1"/>
    </xf>
    <xf numFmtId="0" fontId="39" fillId="6" borderId="75" xfId="5" applyFont="1" applyFill="1" applyBorder="1" applyAlignment="1">
      <alignment horizontal="center" vertical="center" wrapText="1"/>
    </xf>
    <xf numFmtId="0" fontId="39" fillId="6" borderId="76" xfId="5" applyFont="1" applyFill="1" applyBorder="1" applyAlignment="1">
      <alignment horizontal="center" vertical="center" wrapText="1"/>
    </xf>
    <xf numFmtId="0" fontId="23" fillId="0" borderId="81" xfId="5" applyBorder="1" applyAlignment="1">
      <alignment horizontal="left" vertical="center"/>
    </xf>
    <xf numFmtId="0" fontId="23" fillId="0" borderId="0" xfId="5" applyAlignment="1">
      <alignment horizontal="left" vertical="center"/>
    </xf>
    <xf numFmtId="0" fontId="23" fillId="0" borderId="82" xfId="5" applyBorder="1" applyAlignment="1">
      <alignment horizontal="left" vertical="center"/>
    </xf>
    <xf numFmtId="0" fontId="23" fillId="3" borderId="56" xfId="5" applyFill="1" applyBorder="1" applyAlignment="1">
      <alignment horizontal="center" vertical="center"/>
    </xf>
    <xf numFmtId="0" fontId="22" fillId="0" borderId="56" xfId="5" applyFont="1" applyBorder="1" applyAlignment="1">
      <alignment horizontal="left" vertical="center"/>
    </xf>
    <xf numFmtId="0" fontId="22" fillId="0" borderId="57" xfId="5" applyFont="1" applyBorder="1" applyAlignment="1">
      <alignment horizontal="left" vertical="center"/>
    </xf>
    <xf numFmtId="0" fontId="20" fillId="0" borderId="56" xfId="5" applyFont="1" applyBorder="1" applyAlignment="1">
      <alignment horizontal="left" vertical="center"/>
    </xf>
    <xf numFmtId="0" fontId="20" fillId="0" borderId="57" xfId="5" applyFont="1" applyBorder="1" applyAlignment="1">
      <alignment horizontal="left" vertical="center"/>
    </xf>
    <xf numFmtId="0" fontId="48" fillId="0" borderId="56" xfId="5" applyFont="1" applyBorder="1" applyAlignment="1">
      <alignment horizontal="center" vertical="center"/>
    </xf>
    <xf numFmtId="0" fontId="48" fillId="0" borderId="57" xfId="5" applyFont="1" applyBorder="1" applyAlignment="1">
      <alignment horizontal="center" vertical="center"/>
    </xf>
    <xf numFmtId="0" fontId="22" fillId="6" borderId="187" xfId="0" applyFont="1" applyFill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19" fillId="3" borderId="161" xfId="0" applyFont="1" applyFill="1" applyBorder="1" applyAlignment="1">
      <alignment horizontal="center" vertical="center"/>
    </xf>
    <xf numFmtId="0" fontId="19" fillId="0" borderId="215" xfId="0" applyFont="1" applyBorder="1" applyAlignment="1">
      <alignment horizontal="center" vertical="center"/>
    </xf>
    <xf numFmtId="0" fontId="20" fillId="0" borderId="56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2" fillId="0" borderId="56" xfId="0" applyFont="1" applyBorder="1" applyAlignment="1">
      <alignment horizontal="left" vertical="center"/>
    </xf>
    <xf numFmtId="0" fontId="22" fillId="0" borderId="57" xfId="0" applyFont="1" applyBorder="1" applyAlignment="1">
      <alignment horizontal="left" vertical="center"/>
    </xf>
    <xf numFmtId="0" fontId="20" fillId="0" borderId="5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161" xfId="0" applyFont="1" applyBorder="1" applyAlignment="1">
      <alignment horizontal="center" vertical="center"/>
    </xf>
    <xf numFmtId="0" fontId="17" fillId="4" borderId="74" xfId="5" applyFont="1" applyFill="1" applyBorder="1" applyAlignment="1">
      <alignment horizontal="center" vertical="center"/>
    </xf>
    <xf numFmtId="0" fontId="17" fillId="4" borderId="75" xfId="5" applyFont="1" applyFill="1" applyBorder="1" applyAlignment="1">
      <alignment horizontal="center" vertical="center"/>
    </xf>
    <xf numFmtId="0" fontId="17" fillId="4" borderId="76" xfId="5" applyFont="1" applyFill="1" applyBorder="1" applyAlignment="1">
      <alignment horizontal="center" vertical="center"/>
    </xf>
    <xf numFmtId="168" fontId="19" fillId="3" borderId="161" xfId="0" applyNumberFormat="1" applyFont="1" applyFill="1" applyBorder="1" applyAlignment="1">
      <alignment horizontal="center" vertical="center"/>
    </xf>
    <xf numFmtId="0" fontId="19" fillId="3" borderId="215" xfId="0" applyFont="1" applyFill="1" applyBorder="1" applyAlignment="1">
      <alignment horizontal="center" vertical="center"/>
    </xf>
    <xf numFmtId="0" fontId="37" fillId="0" borderId="78" xfId="5" applyFont="1" applyBorder="1" applyAlignment="1">
      <alignment horizontal="center" vertical="center"/>
    </xf>
    <xf numFmtId="0" fontId="37" fillId="0" borderId="79" xfId="5" applyFont="1" applyBorder="1" applyAlignment="1">
      <alignment horizontal="center" vertical="center"/>
    </xf>
    <xf numFmtId="0" fontId="37" fillId="0" borderId="80" xfId="5" applyFont="1" applyBorder="1" applyAlignment="1">
      <alignment horizontal="center" vertical="center"/>
    </xf>
    <xf numFmtId="0" fontId="37" fillId="0" borderId="89" xfId="5" applyFont="1" applyBorder="1" applyAlignment="1">
      <alignment horizontal="center" vertical="center"/>
    </xf>
    <xf numFmtId="0" fontId="37" fillId="0" borderId="90" xfId="5" applyFont="1" applyBorder="1" applyAlignment="1">
      <alignment horizontal="center" vertical="center"/>
    </xf>
    <xf numFmtId="0" fontId="37" fillId="0" borderId="91" xfId="5" applyFont="1" applyBorder="1" applyAlignment="1">
      <alignment horizontal="center" vertical="center"/>
    </xf>
    <xf numFmtId="0" fontId="42" fillId="4" borderId="162" xfId="5" applyFont="1" applyFill="1" applyBorder="1" applyAlignment="1">
      <alignment horizontal="center" vertical="center"/>
    </xf>
    <xf numFmtId="0" fontId="42" fillId="4" borderId="163" xfId="5" applyFont="1" applyFill="1" applyBorder="1" applyAlignment="1">
      <alignment horizontal="center" vertical="center"/>
    </xf>
    <xf numFmtId="0" fontId="42" fillId="0" borderId="164" xfId="5" applyFont="1" applyBorder="1" applyAlignment="1">
      <alignment horizontal="center" vertical="center"/>
    </xf>
    <xf numFmtId="0" fontId="42" fillId="0" borderId="166" xfId="5" applyFont="1" applyBorder="1" applyAlignment="1">
      <alignment horizontal="center" vertical="center"/>
    </xf>
    <xf numFmtId="166" fontId="22" fillId="3" borderId="161" xfId="5" applyNumberFormat="1" applyFont="1" applyFill="1" applyBorder="1" applyAlignment="1">
      <alignment horizontal="center" vertical="center"/>
    </xf>
    <xf numFmtId="0" fontId="14" fillId="0" borderId="186" xfId="5" applyFont="1" applyBorder="1" applyAlignment="1">
      <alignment horizontal="left" vertical="center"/>
    </xf>
    <xf numFmtId="0" fontId="52" fillId="3" borderId="0" xfId="0" applyFont="1" applyFill="1" applyAlignment="1">
      <alignment horizontal="center" vertical="center"/>
    </xf>
    <xf numFmtId="0" fontId="44" fillId="0" borderId="56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34" fillId="0" borderId="56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57" xfId="0" applyFont="1" applyBorder="1" applyAlignment="1">
      <alignment horizontal="left" vertical="center"/>
    </xf>
    <xf numFmtId="0" fontId="35" fillId="0" borderId="56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57" xfId="0" applyFont="1" applyBorder="1" applyAlignment="1">
      <alignment horizontal="left" vertical="center"/>
    </xf>
    <xf numFmtId="0" fontId="9" fillId="0" borderId="5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7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18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160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22" fillId="0" borderId="5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3" fillId="0" borderId="22" xfId="2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0" fontId="3" fillId="0" borderId="24" xfId="2" applyFont="1" applyBorder="1" applyAlignment="1">
      <alignment vertical="center"/>
    </xf>
    <xf numFmtId="0" fontId="3" fillId="0" borderId="22" xfId="2" applyFont="1" applyBorder="1" applyAlignment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4" xfId="2" applyFont="1" applyBorder="1" applyAlignment="1">
      <alignment horizontal="left" vertical="center"/>
    </xf>
    <xf numFmtId="0" fontId="22" fillId="0" borderId="225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23" xfId="0" applyFont="1" applyBorder="1" applyAlignment="1">
      <alignment horizontal="center" vertical="center"/>
    </xf>
    <xf numFmtId="0" fontId="22" fillId="0" borderId="220" xfId="0" applyFont="1" applyBorder="1" applyAlignment="1">
      <alignment horizontal="center" vertical="center"/>
    </xf>
    <xf numFmtId="0" fontId="22" fillId="0" borderId="186" xfId="0" applyFont="1" applyBorder="1" applyAlignment="1">
      <alignment horizontal="center" vertical="center"/>
    </xf>
    <xf numFmtId="0" fontId="22" fillId="0" borderId="221" xfId="0" applyFont="1" applyBorder="1" applyAlignment="1">
      <alignment horizontal="center" vertical="center"/>
    </xf>
    <xf numFmtId="167" fontId="27" fillId="4" borderId="41" xfId="0" applyNumberFormat="1" applyFont="1" applyFill="1" applyBorder="1" applyAlignment="1">
      <alignment horizontal="center" vertical="center"/>
    </xf>
    <xf numFmtId="167" fontId="27" fillId="4" borderId="42" xfId="0" applyNumberFormat="1" applyFont="1" applyFill="1" applyBorder="1" applyAlignment="1">
      <alignment horizontal="center" vertical="center"/>
    </xf>
    <xf numFmtId="167" fontId="3" fillId="4" borderId="179" xfId="1" applyNumberFormat="1" applyFont="1" applyFill="1" applyBorder="1" applyAlignment="1" applyProtection="1">
      <alignment horizontal="center" vertical="center"/>
    </xf>
    <xf numFmtId="167" fontId="3" fillId="4" borderId="20" xfId="1" applyNumberFormat="1" applyFont="1" applyFill="1" applyBorder="1" applyAlignment="1" applyProtection="1">
      <alignment horizontal="center" vertical="center"/>
    </xf>
    <xf numFmtId="167" fontId="3" fillId="4" borderId="57" xfId="1" applyNumberFormat="1" applyFont="1" applyFill="1" applyBorder="1" applyAlignment="1" applyProtection="1">
      <alignment horizontal="center" vertical="center"/>
    </xf>
    <xf numFmtId="167" fontId="3" fillId="4" borderId="221" xfId="1" applyNumberFormat="1" applyFont="1" applyFill="1" applyBorder="1" applyAlignment="1" applyProtection="1">
      <alignment horizontal="center" vertical="center"/>
    </xf>
    <xf numFmtId="0" fontId="29" fillId="0" borderId="22" xfId="0" applyFont="1" applyBorder="1" applyAlignment="1">
      <alignment vertical="center"/>
    </xf>
    <xf numFmtId="0" fontId="29" fillId="0" borderId="28" xfId="0" applyFont="1" applyBorder="1" applyAlignment="1">
      <alignment vertical="center"/>
    </xf>
    <xf numFmtId="0" fontId="29" fillId="0" borderId="24" xfId="0" applyFont="1" applyBorder="1" applyAlignment="1">
      <alignment vertical="center"/>
    </xf>
    <xf numFmtId="0" fontId="30" fillId="0" borderId="22" xfId="0" applyFont="1" applyBorder="1" applyAlignment="1">
      <alignment vertical="center"/>
    </xf>
    <xf numFmtId="0" fontId="30" fillId="0" borderId="28" xfId="0" applyFont="1" applyBorder="1" applyAlignment="1">
      <alignment vertical="center"/>
    </xf>
    <xf numFmtId="0" fontId="30" fillId="0" borderId="24" xfId="0" applyFont="1" applyBorder="1" applyAlignment="1">
      <alignment vertical="center"/>
    </xf>
    <xf numFmtId="0" fontId="26" fillId="0" borderId="225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223" xfId="0" applyFont="1" applyBorder="1" applyAlignment="1">
      <alignment vertical="center"/>
    </xf>
    <xf numFmtId="0" fontId="27" fillId="0" borderId="40" xfId="0" applyFont="1" applyBorder="1" applyAlignment="1">
      <alignment vertical="center"/>
    </xf>
    <xf numFmtId="0" fontId="27" fillId="0" borderId="160" xfId="0" applyFont="1" applyBorder="1" applyAlignment="1">
      <alignment vertical="center"/>
    </xf>
    <xf numFmtId="0" fontId="27" fillId="0" borderId="39" xfId="0" applyFont="1" applyBorder="1" applyAlignment="1">
      <alignment vertical="center"/>
    </xf>
    <xf numFmtId="0" fontId="2" fillId="0" borderId="22" xfId="2" applyBorder="1" applyAlignment="1">
      <alignment vertical="center"/>
    </xf>
    <xf numFmtId="0" fontId="2" fillId="0" borderId="28" xfId="2" applyBorder="1" applyAlignment="1">
      <alignment vertical="center"/>
    </xf>
    <xf numFmtId="0" fontId="2" fillId="0" borderId="24" xfId="2" applyBorder="1" applyAlignment="1">
      <alignment vertical="center"/>
    </xf>
    <xf numFmtId="167" fontId="27" fillId="4" borderId="177" xfId="0" applyNumberFormat="1" applyFont="1" applyFill="1" applyBorder="1" applyAlignment="1">
      <alignment horizontal="center" vertical="center"/>
    </xf>
    <xf numFmtId="167" fontId="27" fillId="4" borderId="174" xfId="0" applyNumberFormat="1" applyFont="1" applyFill="1" applyBorder="1" applyAlignment="1">
      <alignment horizontal="center" vertical="center"/>
    </xf>
    <xf numFmtId="167" fontId="3" fillId="4" borderId="6" xfId="1" applyNumberFormat="1" applyFont="1" applyFill="1" applyBorder="1" applyAlignment="1" applyProtection="1">
      <alignment horizontal="center" vertical="center"/>
    </xf>
    <xf numFmtId="167" fontId="3" fillId="4" borderId="184" xfId="1" applyNumberFormat="1" applyFont="1" applyFill="1" applyBorder="1" applyAlignment="1" applyProtection="1">
      <alignment horizontal="center" vertical="center"/>
    </xf>
    <xf numFmtId="167" fontId="3" fillId="4" borderId="129" xfId="1" applyNumberFormat="1" applyFont="1" applyFill="1" applyBorder="1" applyAlignment="1" applyProtection="1">
      <alignment horizontal="center" vertical="center"/>
    </xf>
    <xf numFmtId="167" fontId="3" fillId="4" borderId="237" xfId="1" applyNumberFormat="1" applyFont="1" applyFill="1" applyBorder="1" applyAlignment="1" applyProtection="1">
      <alignment horizontal="center" vertical="center"/>
    </xf>
    <xf numFmtId="167" fontId="27" fillId="4" borderId="12" xfId="1" applyNumberFormat="1" applyFont="1" applyFill="1" applyBorder="1" applyAlignment="1" applyProtection="1">
      <alignment horizontal="center" vertical="center"/>
    </xf>
    <xf numFmtId="167" fontId="27" fillId="4" borderId="157" xfId="1" applyNumberFormat="1" applyFont="1" applyFill="1" applyBorder="1" applyAlignment="1" applyProtection="1">
      <alignment horizontal="center" vertical="center"/>
    </xf>
    <xf numFmtId="167" fontId="3" fillId="4" borderId="158" xfId="1" applyNumberFormat="1" applyFont="1" applyFill="1" applyBorder="1" applyAlignment="1" applyProtection="1">
      <alignment horizontal="center" vertical="center"/>
    </xf>
    <xf numFmtId="167" fontId="3" fillId="4" borderId="127" xfId="1" applyNumberFormat="1" applyFont="1" applyFill="1" applyBorder="1" applyAlignment="1" applyProtection="1">
      <alignment horizontal="center" vertical="center"/>
    </xf>
    <xf numFmtId="167" fontId="27" fillId="4" borderId="177" xfId="1" applyNumberFormat="1" applyFont="1" applyFill="1" applyBorder="1" applyAlignment="1" applyProtection="1">
      <alignment horizontal="center" vertical="center"/>
    </xf>
    <xf numFmtId="167" fontId="27" fillId="4" borderId="178" xfId="1" applyNumberFormat="1" applyFont="1" applyFill="1" applyBorder="1" applyAlignment="1" applyProtection="1">
      <alignment horizontal="center" vertical="center"/>
    </xf>
    <xf numFmtId="0" fontId="20" fillId="0" borderId="220" xfId="0" applyFont="1" applyBorder="1" applyAlignment="1">
      <alignment horizontal="center" vertical="center"/>
    </xf>
    <xf numFmtId="0" fontId="20" fillId="0" borderId="186" xfId="0" applyFont="1" applyBorder="1" applyAlignment="1">
      <alignment horizontal="center" vertical="center"/>
    </xf>
    <xf numFmtId="0" fontId="20" fillId="0" borderId="221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3" fillId="4" borderId="22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4" borderId="24" xfId="0" applyFont="1" applyFill="1" applyBorder="1" applyAlignment="1">
      <alignment vertical="center"/>
    </xf>
    <xf numFmtId="0" fontId="14" fillId="0" borderId="0" xfId="5" applyFont="1" applyAlignment="1">
      <alignment horizontal="left" vertical="center"/>
    </xf>
    <xf numFmtId="0" fontId="0" fillId="0" borderId="249" xfId="0" applyBorder="1" applyAlignment="1">
      <alignment vertical="center"/>
    </xf>
    <xf numFmtId="0" fontId="0" fillId="0" borderId="250" xfId="0" applyBorder="1" applyAlignment="1">
      <alignment vertical="center"/>
    </xf>
    <xf numFmtId="0" fontId="0" fillId="0" borderId="251" xfId="0" applyBorder="1" applyAlignment="1">
      <alignment vertical="center"/>
    </xf>
    <xf numFmtId="0" fontId="0" fillId="0" borderId="234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0" fillId="0" borderId="238" xfId="0" applyBorder="1" applyAlignment="1">
      <alignment horizontal="center" vertical="center"/>
    </xf>
    <xf numFmtId="0" fontId="3" fillId="0" borderId="186" xfId="0" applyFont="1" applyBorder="1" applyAlignment="1">
      <alignment horizontal="center" vertical="center"/>
    </xf>
    <xf numFmtId="0" fontId="34" fillId="0" borderId="186" xfId="5" applyFont="1" applyBorder="1" applyAlignment="1">
      <alignment horizontal="left" vertical="center"/>
    </xf>
    <xf numFmtId="0" fontId="3" fillId="0" borderId="41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3" borderId="56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0" borderId="215" xfId="0" applyFont="1" applyBorder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3" fillId="0" borderId="215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22" fillId="0" borderId="51" xfId="0" applyFont="1" applyBorder="1" applyAlignment="1">
      <alignment horizontal="center" vertical="center"/>
    </xf>
    <xf numFmtId="167" fontId="3" fillId="4" borderId="238" xfId="1" applyNumberFormat="1" applyFont="1" applyFill="1" applyBorder="1" applyAlignment="1" applyProtection="1">
      <alignment horizontal="center" vertical="center"/>
    </xf>
    <xf numFmtId="167" fontId="27" fillId="4" borderId="50" xfId="1" applyNumberFormat="1" applyFont="1" applyFill="1" applyBorder="1" applyAlignment="1">
      <alignment horizontal="center" vertical="center"/>
    </xf>
    <xf numFmtId="167" fontId="27" fillId="4" borderId="38" xfId="1" applyNumberFormat="1" applyFont="1" applyFill="1" applyBorder="1" applyAlignment="1">
      <alignment horizontal="center" vertical="center"/>
    </xf>
    <xf numFmtId="167" fontId="27" fillId="4" borderId="49" xfId="1" applyNumberFormat="1" applyFont="1" applyFill="1" applyBorder="1" applyAlignment="1">
      <alignment horizontal="center" vertical="center"/>
    </xf>
    <xf numFmtId="167" fontId="3" fillId="4" borderId="159" xfId="1" applyNumberFormat="1" applyFont="1" applyFill="1" applyBorder="1" applyAlignment="1" applyProtection="1">
      <alignment horizontal="center" vertical="center"/>
    </xf>
    <xf numFmtId="167" fontId="3" fillId="4" borderId="183" xfId="1" applyNumberFormat="1" applyFont="1" applyFill="1" applyBorder="1" applyAlignment="1" applyProtection="1">
      <alignment horizontal="center" vertical="center"/>
    </xf>
    <xf numFmtId="167" fontId="3" fillId="4" borderId="235" xfId="1" applyNumberFormat="1" applyFont="1" applyFill="1" applyBorder="1" applyAlignment="1" applyProtection="1">
      <alignment horizontal="center" vertical="center"/>
    </xf>
    <xf numFmtId="167" fontId="3" fillId="4" borderId="236" xfId="1" applyNumberFormat="1" applyFont="1" applyFill="1" applyBorder="1" applyAlignment="1" applyProtection="1">
      <alignment horizontal="center" vertical="center"/>
    </xf>
    <xf numFmtId="0" fontId="3" fillId="0" borderId="42" xfId="6" applyFont="1" applyBorder="1" applyAlignment="1">
      <alignment vertical="center"/>
    </xf>
    <xf numFmtId="0" fontId="3" fillId="0" borderId="186" xfId="6" applyFont="1" applyBorder="1" applyAlignment="1">
      <alignment vertical="center"/>
    </xf>
    <xf numFmtId="0" fontId="3" fillId="0" borderId="27" xfId="6" applyFont="1" applyBorder="1" applyAlignment="1">
      <alignment vertical="center"/>
    </xf>
    <xf numFmtId="0" fontId="3" fillId="0" borderId="22" xfId="2" applyFont="1" applyBorder="1" applyAlignment="1">
      <alignment horizontal="left" vertical="center" wrapText="1"/>
    </xf>
    <xf numFmtId="0" fontId="3" fillId="0" borderId="28" xfId="2" applyFont="1" applyBorder="1" applyAlignment="1">
      <alignment horizontal="left" vertical="center" wrapText="1"/>
    </xf>
    <xf numFmtId="0" fontId="3" fillId="0" borderId="24" xfId="2" applyFont="1" applyBorder="1" applyAlignment="1">
      <alignment horizontal="left" vertical="center" wrapText="1"/>
    </xf>
    <xf numFmtId="167" fontId="32" fillId="4" borderId="175" xfId="1" applyNumberFormat="1" applyFont="1" applyFill="1" applyBorder="1" applyAlignment="1">
      <alignment horizontal="center" vertical="center"/>
    </xf>
    <xf numFmtId="167" fontId="32" fillId="4" borderId="176" xfId="1" applyNumberFormat="1" applyFont="1" applyFill="1" applyBorder="1" applyAlignment="1">
      <alignment horizontal="center" vertical="center"/>
    </xf>
    <xf numFmtId="167" fontId="3" fillId="4" borderId="177" xfId="1" applyNumberFormat="1" applyFont="1" applyFill="1" applyBorder="1" applyAlignment="1" applyProtection="1">
      <alignment horizontal="center" vertical="center"/>
    </xf>
    <xf numFmtId="167" fontId="3" fillId="4" borderId="178" xfId="1" applyNumberFormat="1" applyFont="1" applyFill="1" applyBorder="1" applyAlignment="1" applyProtection="1">
      <alignment horizontal="center" vertical="center"/>
    </xf>
    <xf numFmtId="167" fontId="27" fillId="4" borderId="23" xfId="0" applyNumberFormat="1" applyFont="1" applyFill="1" applyBorder="1" applyAlignment="1">
      <alignment horizontal="center" vertical="center"/>
    </xf>
    <xf numFmtId="167" fontId="27" fillId="4" borderId="179" xfId="0" applyNumberFormat="1" applyFont="1" applyFill="1" applyBorder="1" applyAlignment="1">
      <alignment horizontal="center" vertical="center"/>
    </xf>
    <xf numFmtId="167" fontId="27" fillId="4" borderId="20" xfId="0" applyNumberFormat="1" applyFont="1" applyFill="1" applyBorder="1" applyAlignment="1">
      <alignment horizontal="center" vertical="center"/>
    </xf>
    <xf numFmtId="167" fontId="3" fillId="4" borderId="23" xfId="1" applyNumberFormat="1" applyFont="1" applyFill="1" applyBorder="1" applyAlignment="1" applyProtection="1">
      <alignment horizontal="center" vertical="center"/>
    </xf>
    <xf numFmtId="167" fontId="3" fillId="4" borderId="229" xfId="1" applyNumberFormat="1" applyFont="1" applyFill="1" applyBorder="1" applyAlignment="1" applyProtection="1">
      <alignment horizontal="center" vertical="center"/>
    </xf>
    <xf numFmtId="167" fontId="3" fillId="4" borderId="231" xfId="1" applyNumberFormat="1" applyFont="1" applyFill="1" applyBorder="1" applyAlignment="1" applyProtection="1">
      <alignment horizontal="center" vertical="center"/>
    </xf>
    <xf numFmtId="167" fontId="3" fillId="4" borderId="232" xfId="1" applyNumberFormat="1" applyFont="1" applyFill="1" applyBorder="1" applyAlignment="1" applyProtection="1">
      <alignment horizontal="center" vertical="center"/>
    </xf>
    <xf numFmtId="167" fontId="27" fillId="4" borderId="48" xfId="1" applyNumberFormat="1" applyFont="1" applyFill="1" applyBorder="1" applyAlignment="1">
      <alignment horizontal="center" vertical="center"/>
    </xf>
    <xf numFmtId="167" fontId="27" fillId="4" borderId="182" xfId="1" applyNumberFormat="1" applyFont="1" applyFill="1" applyBorder="1" applyAlignment="1">
      <alignment horizontal="center" vertical="center"/>
    </xf>
    <xf numFmtId="167" fontId="27" fillId="4" borderId="174" xfId="1" applyNumberFormat="1" applyFont="1" applyFill="1" applyBorder="1" applyAlignment="1">
      <alignment horizontal="center" vertical="center"/>
    </xf>
    <xf numFmtId="0" fontId="23" fillId="0" borderId="53" xfId="0" applyFont="1" applyBorder="1" applyAlignment="1">
      <alignment vertical="center"/>
    </xf>
    <xf numFmtId="0" fontId="23" fillId="0" borderId="54" xfId="0" applyFont="1" applyBorder="1" applyAlignment="1">
      <alignment vertical="center"/>
    </xf>
    <xf numFmtId="0" fontId="23" fillId="0" borderId="55" xfId="0" applyFont="1" applyBorder="1" applyAlignment="1">
      <alignment vertical="center"/>
    </xf>
    <xf numFmtId="0" fontId="3" fillId="0" borderId="21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17" xfId="0" applyFont="1" applyBorder="1" applyAlignment="1">
      <alignment horizontal="center" vertical="center"/>
    </xf>
    <xf numFmtId="0" fontId="26" fillId="0" borderId="225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23" xfId="0" applyFont="1" applyBorder="1" applyAlignment="1">
      <alignment horizontal="center" vertical="center"/>
    </xf>
    <xf numFmtId="0" fontId="26" fillId="0" borderId="186" xfId="0" applyFont="1" applyBorder="1" applyAlignment="1">
      <alignment horizontal="center" vertical="center"/>
    </xf>
    <xf numFmtId="0" fontId="9" fillId="0" borderId="249" xfId="0" applyFont="1" applyBorder="1" applyAlignment="1">
      <alignment horizontal="center" vertical="center"/>
    </xf>
    <xf numFmtId="0" fontId="9" fillId="0" borderId="250" xfId="0" applyFont="1" applyBorder="1" applyAlignment="1">
      <alignment horizontal="center" vertical="center"/>
    </xf>
    <xf numFmtId="0" fontId="9" fillId="0" borderId="251" xfId="0" applyFont="1" applyBorder="1" applyAlignment="1">
      <alignment horizontal="center" vertical="center"/>
    </xf>
    <xf numFmtId="0" fontId="26" fillId="0" borderId="56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57" xfId="0" applyFont="1" applyBorder="1" applyAlignment="1">
      <alignment vertical="center"/>
    </xf>
    <xf numFmtId="0" fontId="26" fillId="0" borderId="234" xfId="0" applyFont="1" applyBorder="1" applyAlignment="1">
      <alignment vertical="center"/>
    </xf>
    <xf numFmtId="0" fontId="26" fillId="0" borderId="160" xfId="0" applyFont="1" applyBorder="1" applyAlignment="1">
      <alignment vertical="center"/>
    </xf>
    <xf numFmtId="0" fontId="26" fillId="0" borderId="238" xfId="0" applyFont="1" applyBorder="1" applyAlignment="1">
      <alignment vertical="center"/>
    </xf>
    <xf numFmtId="167" fontId="27" fillId="4" borderId="175" xfId="0" applyNumberFormat="1" applyFont="1" applyFill="1" applyBorder="1" applyAlignment="1">
      <alignment horizontal="center" vertical="center"/>
    </xf>
    <xf numFmtId="167" fontId="27" fillId="4" borderId="176" xfId="0" applyNumberFormat="1" applyFont="1" applyFill="1" applyBorder="1" applyAlignment="1">
      <alignment horizontal="center" vertical="center"/>
    </xf>
    <xf numFmtId="167" fontId="3" fillId="4" borderId="180" xfId="1" applyNumberFormat="1" applyFont="1" applyFill="1" applyBorder="1" applyAlignment="1" applyProtection="1">
      <alignment horizontal="center" vertical="center"/>
    </xf>
    <xf numFmtId="167" fontId="3" fillId="4" borderId="181" xfId="1" applyNumberFormat="1" applyFont="1" applyFill="1" applyBorder="1" applyAlignment="1" applyProtection="1">
      <alignment horizontal="center" vertical="center"/>
    </xf>
    <xf numFmtId="167" fontId="3" fillId="4" borderId="66" xfId="1" applyNumberFormat="1" applyFont="1" applyFill="1" applyBorder="1" applyAlignment="1" applyProtection="1">
      <alignment horizontal="center" vertical="center"/>
    </xf>
    <xf numFmtId="167" fontId="3" fillId="4" borderId="58" xfId="1" applyNumberFormat="1" applyFont="1" applyFill="1" applyBorder="1" applyAlignment="1" applyProtection="1">
      <alignment horizontal="center" vertical="center"/>
    </xf>
    <xf numFmtId="167" fontId="28" fillId="4" borderId="39" xfId="3" applyNumberFormat="1" applyFont="1" applyFill="1" applyBorder="1" applyAlignment="1">
      <alignment horizontal="center" vertical="center"/>
    </xf>
    <xf numFmtId="167" fontId="28" fillId="4" borderId="36" xfId="3" applyNumberFormat="1" applyFont="1" applyFill="1" applyBorder="1" applyAlignment="1">
      <alignment horizontal="center" vertical="center"/>
    </xf>
    <xf numFmtId="167" fontId="27" fillId="4" borderId="23" xfId="1" applyNumberFormat="1" applyFont="1" applyFill="1" applyBorder="1" applyAlignment="1">
      <alignment horizontal="center" vertical="center"/>
    </xf>
    <xf numFmtId="167" fontId="27" fillId="4" borderId="20" xfId="1" applyNumberFormat="1" applyFont="1" applyFill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7" xfId="0" applyFont="1" applyBorder="1" applyAlignment="1">
      <alignment horizontal="center" vertical="center"/>
    </xf>
  </cellXfs>
  <cellStyles count="8">
    <cellStyle name="Currency" xfId="1" builtinId="4"/>
    <cellStyle name="Currency 2" xfId="3" xr:uid="{00000000-0005-0000-0000-000001000000}"/>
    <cellStyle name="Currency 3" xfId="7" xr:uid="{00000000-0005-0000-0000-000002000000}"/>
    <cellStyle name="Normal" xfId="0" builtinId="0"/>
    <cellStyle name="Normal 2" xfId="2" xr:uid="{00000000-0005-0000-0000-000004000000}"/>
    <cellStyle name="Normal 3" xfId="6" xr:uid="{00000000-0005-0000-0000-000005000000}"/>
    <cellStyle name="Normal 4" xfId="5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314</xdr:row>
      <xdr:rowOff>0</xdr:rowOff>
    </xdr:from>
    <xdr:to>
      <xdr:col>5</xdr:col>
      <xdr:colOff>95250</xdr:colOff>
      <xdr:row>314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E145AFF-F9CC-4AD0-A12D-10C367D0459B}"/>
            </a:ext>
          </a:extLst>
        </xdr:cNvPr>
        <xdr:cNvSpPr>
          <a:spLocks noChangeShapeType="1"/>
        </xdr:cNvSpPr>
      </xdr:nvSpPr>
      <xdr:spPr bwMode="auto">
        <a:xfrm>
          <a:off x="6600825" y="73618725"/>
          <a:ext cx="95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317</xdr:row>
      <xdr:rowOff>0</xdr:rowOff>
    </xdr:from>
    <xdr:to>
      <xdr:col>5</xdr:col>
      <xdr:colOff>95250</xdr:colOff>
      <xdr:row>317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4AE35F41-D721-4A6C-B6BE-DE7CAAA77FA6}"/>
            </a:ext>
          </a:extLst>
        </xdr:cNvPr>
        <xdr:cNvSpPr>
          <a:spLocks noChangeShapeType="1"/>
        </xdr:cNvSpPr>
      </xdr:nvSpPr>
      <xdr:spPr bwMode="auto">
        <a:xfrm>
          <a:off x="5514975" y="50787300"/>
          <a:ext cx="95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K69"/>
  <sheetViews>
    <sheetView tabSelected="1" defaultGridColor="0" view="pageBreakPreview" colorId="22" zoomScaleNormal="100" zoomScaleSheetLayoutView="100" workbookViewId="0">
      <selection activeCell="B4" sqref="B4"/>
    </sheetView>
  </sheetViews>
  <sheetFormatPr defaultColWidth="9.77734375" defaultRowHeight="15"/>
  <cols>
    <col min="1" max="1" width="15.77734375" style="34" customWidth="1"/>
    <col min="2" max="4" width="12.77734375" style="35" customWidth="1"/>
    <col min="5" max="7" width="12.77734375" style="34" customWidth="1"/>
    <col min="8" max="8" width="3.77734375" style="10" customWidth="1"/>
    <col min="9" max="10" width="9.77734375" style="35"/>
    <col min="11" max="16384" width="9.77734375" style="10"/>
  </cols>
  <sheetData>
    <row r="1" spans="1:10" ht="15" customHeight="1" thickTop="1">
      <c r="A1" s="87"/>
      <c r="B1" s="88"/>
      <c r="C1" s="88"/>
      <c r="D1" s="88"/>
      <c r="E1" s="89"/>
      <c r="F1" s="89"/>
      <c r="G1" s="90"/>
    </row>
    <row r="2" spans="1:10" ht="20.100000000000001" customHeight="1">
      <c r="A2" s="745" t="s">
        <v>21</v>
      </c>
      <c r="B2" s="746"/>
      <c r="C2" s="746"/>
      <c r="D2" s="746"/>
      <c r="E2" s="746"/>
      <c r="F2" s="746"/>
      <c r="G2" s="747"/>
    </row>
    <row r="3" spans="1:10" ht="15" customHeight="1">
      <c r="A3" s="91"/>
      <c r="B3" s="92"/>
      <c r="C3" s="92"/>
      <c r="D3" s="92"/>
      <c r="E3" s="160"/>
      <c r="F3" s="161"/>
      <c r="G3" s="162"/>
    </row>
    <row r="4" spans="1:10" ht="15" customHeight="1">
      <c r="A4" s="163" t="s">
        <v>22</v>
      </c>
      <c r="B4" s="625" t="s">
        <v>368</v>
      </c>
      <c r="C4" s="624"/>
      <c r="D4" s="165" t="s">
        <v>0</v>
      </c>
      <c r="E4" s="743">
        <v>45748</v>
      </c>
      <c r="F4" s="743"/>
      <c r="G4" s="116"/>
    </row>
    <row r="5" spans="1:10" ht="15" customHeight="1">
      <c r="A5" s="163" t="s">
        <v>23</v>
      </c>
      <c r="B5" s="166" t="s">
        <v>144</v>
      </c>
      <c r="C5" s="236"/>
      <c r="D5" s="165" t="s">
        <v>4</v>
      </c>
      <c r="E5" s="744" t="s">
        <v>370</v>
      </c>
      <c r="F5" s="744"/>
      <c r="G5" s="167"/>
    </row>
    <row r="6" spans="1:10" ht="15" customHeight="1">
      <c r="A6" s="163"/>
      <c r="B6" s="164" t="s">
        <v>2</v>
      </c>
      <c r="C6" s="164"/>
      <c r="D6" s="164"/>
      <c r="E6" s="750"/>
      <c r="F6" s="750"/>
      <c r="G6" s="626"/>
    </row>
    <row r="7" spans="1:10" ht="15" customHeight="1">
      <c r="A7" s="163" t="s">
        <v>5</v>
      </c>
      <c r="B7" s="625" t="s">
        <v>369</v>
      </c>
      <c r="C7" s="624"/>
      <c r="D7" s="164"/>
      <c r="E7" s="749" t="s">
        <v>6</v>
      </c>
      <c r="F7" s="749"/>
      <c r="G7" s="167"/>
    </row>
    <row r="8" spans="1:10" ht="15" customHeight="1">
      <c r="A8" s="163" t="s">
        <v>24</v>
      </c>
      <c r="B8" s="166" t="s">
        <v>194</v>
      </c>
      <c r="C8" s="164"/>
      <c r="D8" s="164"/>
      <c r="E8" s="748" t="s">
        <v>371</v>
      </c>
      <c r="F8" s="748"/>
      <c r="G8" s="167"/>
    </row>
    <row r="9" spans="1:10" ht="15" customHeight="1" thickBot="1">
      <c r="A9" s="168"/>
      <c r="B9" s="169"/>
      <c r="C9" s="109"/>
      <c r="D9" s="109"/>
      <c r="E9" s="160"/>
      <c r="F9" s="160"/>
      <c r="G9" s="103"/>
    </row>
    <row r="10" spans="1:10" ht="15" customHeight="1" thickTop="1" thickBot="1">
      <c r="A10" s="170"/>
      <c r="B10" s="385" t="s">
        <v>29</v>
      </c>
      <c r="C10" s="386" t="s">
        <v>30</v>
      </c>
      <c r="D10" s="387" t="s">
        <v>31</v>
      </c>
      <c r="E10" s="388" t="s">
        <v>25</v>
      </c>
      <c r="F10" s="171" t="s">
        <v>18</v>
      </c>
      <c r="G10" s="172" t="s">
        <v>8</v>
      </c>
    </row>
    <row r="11" spans="1:10" ht="15" customHeight="1" thickTop="1">
      <c r="A11" s="371" t="s">
        <v>9</v>
      </c>
      <c r="B11" s="173" t="s">
        <v>343</v>
      </c>
      <c r="C11" s="174" t="s">
        <v>14</v>
      </c>
      <c r="D11" s="175" t="s">
        <v>15</v>
      </c>
      <c r="E11" s="176" t="s">
        <v>136</v>
      </c>
      <c r="F11" s="177"/>
      <c r="G11" s="178"/>
    </row>
    <row r="12" spans="1:10" ht="15" customHeight="1">
      <c r="A12" s="372" t="s">
        <v>2</v>
      </c>
      <c r="B12" s="179" t="s">
        <v>16</v>
      </c>
      <c r="C12" s="180" t="s">
        <v>16</v>
      </c>
      <c r="D12" s="181" t="s">
        <v>16</v>
      </c>
      <c r="E12" s="182" t="s">
        <v>16</v>
      </c>
      <c r="F12" s="627"/>
      <c r="G12" s="183"/>
    </row>
    <row r="13" spans="1:10" ht="15" customHeight="1">
      <c r="A13" s="373" t="s">
        <v>10</v>
      </c>
      <c r="B13" s="184">
        <v>211</v>
      </c>
      <c r="C13" s="185">
        <v>211</v>
      </c>
      <c r="D13" s="186">
        <v>212</v>
      </c>
      <c r="E13" s="182" t="s">
        <v>137</v>
      </c>
      <c r="F13" s="627"/>
      <c r="G13" s="183"/>
    </row>
    <row r="14" spans="1:10" s="235" customFormat="1" ht="15" customHeight="1" thickBot="1">
      <c r="A14" s="312"/>
      <c r="B14" s="232">
        <v>0.2</v>
      </c>
      <c r="C14" s="233">
        <v>0.55000000000000004</v>
      </c>
      <c r="D14" s="234">
        <v>0.25</v>
      </c>
      <c r="E14" s="232">
        <v>1</v>
      </c>
      <c r="F14" s="234">
        <v>0.13</v>
      </c>
      <c r="G14" s="116"/>
      <c r="I14" s="36"/>
      <c r="J14" s="36"/>
    </row>
    <row r="15" spans="1:10" ht="20.100000000000001" customHeight="1" thickTop="1" thickBot="1">
      <c r="A15" s="370" t="s">
        <v>11</v>
      </c>
      <c r="B15" s="187"/>
      <c r="C15" s="188"/>
      <c r="D15" s="189"/>
      <c r="E15" s="190"/>
      <c r="F15" s="191"/>
      <c r="G15" s="192"/>
    </row>
    <row r="16" spans="1:10" ht="15" customHeight="1" thickTop="1">
      <c r="A16" s="193" t="s">
        <v>2</v>
      </c>
      <c r="B16" s="194"/>
      <c r="C16" s="195"/>
      <c r="D16" s="196" t="s">
        <v>2</v>
      </c>
      <c r="E16" s="567" t="s">
        <v>2</v>
      </c>
      <c r="F16" s="568" t="s">
        <v>2</v>
      </c>
      <c r="G16" s="569" t="s">
        <v>2</v>
      </c>
    </row>
    <row r="17" spans="1:11" ht="15" customHeight="1">
      <c r="A17" s="197" t="s">
        <v>138</v>
      </c>
      <c r="B17" s="226">
        <f>E17*$B$14</f>
        <v>0</v>
      </c>
      <c r="C17" s="227">
        <f>E17*$C$14</f>
        <v>0</v>
      </c>
      <c r="D17" s="228">
        <f>E17*$D$14</f>
        <v>0</v>
      </c>
      <c r="E17" s="628">
        <v>0</v>
      </c>
      <c r="F17" s="629">
        <f>F$14*E17</f>
        <v>0</v>
      </c>
      <c r="G17" s="630">
        <f>+E17+F17</f>
        <v>0</v>
      </c>
      <c r="I17" s="36"/>
      <c r="J17" s="36"/>
      <c r="K17" s="36"/>
    </row>
    <row r="18" spans="1:11" ht="15" customHeight="1">
      <c r="A18" s="197" t="s">
        <v>139</v>
      </c>
      <c r="B18" s="226">
        <f>E18*$B$14</f>
        <v>0</v>
      </c>
      <c r="C18" s="227">
        <f>E18*$C$14</f>
        <v>0</v>
      </c>
      <c r="D18" s="228">
        <f>E18*$D$14</f>
        <v>0</v>
      </c>
      <c r="E18" s="628">
        <v>0</v>
      </c>
      <c r="F18" s="629">
        <f>F$14*E18</f>
        <v>0</v>
      </c>
      <c r="G18" s="630">
        <f>+E18+F18</f>
        <v>0</v>
      </c>
      <c r="I18" s="36"/>
      <c r="J18" s="36"/>
      <c r="K18" s="36"/>
    </row>
    <row r="19" spans="1:11" ht="15" customHeight="1">
      <c r="A19" s="201"/>
      <c r="B19" s="229"/>
      <c r="C19" s="230"/>
      <c r="D19" s="231"/>
      <c r="E19" s="573"/>
      <c r="F19" s="571"/>
      <c r="G19" s="574"/>
      <c r="I19" s="36"/>
      <c r="J19" s="36"/>
      <c r="K19" s="36"/>
    </row>
    <row r="20" spans="1:11" ht="15" customHeight="1">
      <c r="A20" s="197">
        <v>110</v>
      </c>
      <c r="B20" s="226">
        <f>E20*$B$14</f>
        <v>0</v>
      </c>
      <c r="C20" s="227">
        <f>E20*$C$14</f>
        <v>0</v>
      </c>
      <c r="D20" s="228">
        <f>E20*$D$14</f>
        <v>0</v>
      </c>
      <c r="E20" s="628">
        <v>0</v>
      </c>
      <c r="F20" s="629">
        <f t="shared" ref="F20:F30" si="0">F$14*E20</f>
        <v>0</v>
      </c>
      <c r="G20" s="630">
        <f>+E20+F20</f>
        <v>0</v>
      </c>
      <c r="I20" s="36"/>
      <c r="J20" s="36"/>
      <c r="K20" s="36"/>
    </row>
    <row r="21" spans="1:11" ht="15" customHeight="1">
      <c r="A21" s="197"/>
      <c r="B21" s="226"/>
      <c r="C21" s="227"/>
      <c r="D21" s="228"/>
      <c r="E21" s="570"/>
      <c r="F21" s="571"/>
      <c r="G21" s="572"/>
      <c r="I21" s="36"/>
      <c r="J21" s="36"/>
      <c r="K21" s="36"/>
    </row>
    <row r="22" spans="1:11" ht="15" customHeight="1">
      <c r="A22" s="197">
        <v>120</v>
      </c>
      <c r="B22" s="226">
        <f>E22*$B$14</f>
        <v>0</v>
      </c>
      <c r="C22" s="227">
        <f>E22*$C$14</f>
        <v>0</v>
      </c>
      <c r="D22" s="228">
        <f>E22*$D$14</f>
        <v>0</v>
      </c>
      <c r="E22" s="628">
        <v>0</v>
      </c>
      <c r="F22" s="629">
        <f t="shared" si="0"/>
        <v>0</v>
      </c>
      <c r="G22" s="630">
        <f>+E22+F22</f>
        <v>0</v>
      </c>
      <c r="I22" s="36"/>
      <c r="J22" s="36"/>
      <c r="K22" s="36"/>
    </row>
    <row r="23" spans="1:11" ht="15" customHeight="1">
      <c r="A23" s="197"/>
      <c r="B23" s="226"/>
      <c r="C23" s="227"/>
      <c r="D23" s="228"/>
      <c r="E23" s="570"/>
      <c r="F23" s="571"/>
      <c r="G23" s="572"/>
      <c r="I23" s="36"/>
      <c r="J23" s="36"/>
      <c r="K23" s="36"/>
    </row>
    <row r="24" spans="1:11" ht="15" customHeight="1">
      <c r="A24" s="197">
        <v>130</v>
      </c>
      <c r="B24" s="226">
        <f>E24*$B$14</f>
        <v>0</v>
      </c>
      <c r="C24" s="227">
        <f>E24*$C$14</f>
        <v>0</v>
      </c>
      <c r="D24" s="228">
        <f>E24*$D$14</f>
        <v>0</v>
      </c>
      <c r="E24" s="628">
        <v>0</v>
      </c>
      <c r="F24" s="629">
        <f t="shared" si="0"/>
        <v>0</v>
      </c>
      <c r="G24" s="630">
        <f>+E24+F24</f>
        <v>0</v>
      </c>
      <c r="I24" s="36"/>
      <c r="J24" s="36"/>
      <c r="K24" s="36"/>
    </row>
    <row r="25" spans="1:11" ht="15" customHeight="1">
      <c r="A25" s="197"/>
      <c r="B25" s="226"/>
      <c r="C25" s="227"/>
      <c r="D25" s="228"/>
      <c r="E25" s="570"/>
      <c r="F25" s="571"/>
      <c r="G25" s="572"/>
      <c r="I25" s="36"/>
      <c r="J25" s="36"/>
      <c r="K25" s="36"/>
    </row>
    <row r="26" spans="1:11" ht="15" customHeight="1">
      <c r="A26" s="197">
        <v>140</v>
      </c>
      <c r="B26" s="226">
        <f>E26*$B$14</f>
        <v>0</v>
      </c>
      <c r="C26" s="227">
        <f>E26*$C$14</f>
        <v>0</v>
      </c>
      <c r="D26" s="228">
        <f>E26*$D$14</f>
        <v>0</v>
      </c>
      <c r="E26" s="628">
        <v>0</v>
      </c>
      <c r="F26" s="629">
        <f t="shared" si="0"/>
        <v>0</v>
      </c>
      <c r="G26" s="630">
        <f>+E26+F26</f>
        <v>0</v>
      </c>
      <c r="I26" s="36"/>
      <c r="J26" s="36"/>
      <c r="K26" s="36"/>
    </row>
    <row r="27" spans="1:11" ht="15" customHeight="1">
      <c r="A27" s="197"/>
      <c r="B27" s="226"/>
      <c r="C27" s="227"/>
      <c r="D27" s="228"/>
      <c r="E27" s="570"/>
      <c r="F27" s="571"/>
      <c r="G27" s="572"/>
      <c r="I27" s="36"/>
      <c r="J27" s="36"/>
      <c r="K27" s="36"/>
    </row>
    <row r="28" spans="1:11" ht="15" customHeight="1">
      <c r="A28" s="197" t="s">
        <v>140</v>
      </c>
      <c r="B28" s="226">
        <f>E28*$B$14</f>
        <v>0</v>
      </c>
      <c r="C28" s="227">
        <f>E28*$C$14</f>
        <v>0</v>
      </c>
      <c r="D28" s="228">
        <f>E28*$D$14</f>
        <v>0</v>
      </c>
      <c r="E28" s="628">
        <v>0</v>
      </c>
      <c r="F28" s="629">
        <f t="shared" si="0"/>
        <v>0</v>
      </c>
      <c r="G28" s="630">
        <f>+E28+F28</f>
        <v>0</v>
      </c>
      <c r="I28" s="36"/>
      <c r="J28" s="36"/>
      <c r="K28" s="36"/>
    </row>
    <row r="29" spans="1:11" ht="15" customHeight="1">
      <c r="A29" s="197"/>
      <c r="B29" s="226"/>
      <c r="C29" s="227"/>
      <c r="D29" s="228"/>
      <c r="E29" s="570"/>
      <c r="F29" s="571"/>
      <c r="G29" s="572"/>
      <c r="I29" s="36"/>
      <c r="J29" s="36"/>
      <c r="K29" s="36"/>
    </row>
    <row r="30" spans="1:11" ht="15" customHeight="1">
      <c r="A30" s="197">
        <v>170</v>
      </c>
      <c r="B30" s="226">
        <f>E30*$B$14</f>
        <v>0</v>
      </c>
      <c r="C30" s="227">
        <f>E30*$C$14</f>
        <v>0</v>
      </c>
      <c r="D30" s="228">
        <f>E30*$D$14</f>
        <v>0</v>
      </c>
      <c r="E30" s="628">
        <v>0</v>
      </c>
      <c r="F30" s="629">
        <f t="shared" si="0"/>
        <v>0</v>
      </c>
      <c r="G30" s="630">
        <f>+E30+F30</f>
        <v>0</v>
      </c>
      <c r="I30" s="36"/>
      <c r="J30" s="36"/>
      <c r="K30" s="36"/>
    </row>
    <row r="31" spans="1:11" ht="15" customHeight="1">
      <c r="A31" s="197"/>
      <c r="B31" s="198"/>
      <c r="C31" s="199"/>
      <c r="D31" s="200"/>
      <c r="E31" s="575"/>
      <c r="F31" s="576"/>
      <c r="G31" s="577"/>
    </row>
    <row r="32" spans="1:11" ht="15" customHeight="1">
      <c r="A32" s="197"/>
      <c r="B32" s="205"/>
      <c r="C32" s="206"/>
      <c r="D32" s="207"/>
      <c r="E32" s="575"/>
      <c r="F32" s="576"/>
      <c r="G32" s="577"/>
    </row>
    <row r="33" spans="1:11" ht="15" customHeight="1">
      <c r="A33" s="197"/>
      <c r="B33" s="205"/>
      <c r="C33" s="206"/>
      <c r="D33" s="207"/>
      <c r="E33" s="575"/>
      <c r="F33" s="576"/>
      <c r="G33" s="577"/>
    </row>
    <row r="34" spans="1:11" ht="15" customHeight="1">
      <c r="A34" s="197"/>
      <c r="B34" s="198"/>
      <c r="C34" s="199"/>
      <c r="D34" s="200"/>
      <c r="E34" s="575"/>
      <c r="F34" s="576"/>
      <c r="G34" s="577"/>
      <c r="I34" s="36"/>
      <c r="J34" s="36"/>
      <c r="K34" s="36"/>
    </row>
    <row r="35" spans="1:11" ht="15" customHeight="1">
      <c r="A35" s="197"/>
      <c r="B35" s="205"/>
      <c r="C35" s="206"/>
      <c r="D35" s="207"/>
      <c r="E35" s="202"/>
      <c r="F35" s="203"/>
      <c r="G35" s="208"/>
    </row>
    <row r="36" spans="1:11" ht="15" customHeight="1">
      <c r="A36" s="197"/>
      <c r="B36" s="205"/>
      <c r="C36" s="206"/>
      <c r="D36" s="207"/>
      <c r="E36" s="202"/>
      <c r="F36" s="203"/>
      <c r="G36" s="208"/>
    </row>
    <row r="37" spans="1:11" ht="15" customHeight="1">
      <c r="A37" s="197"/>
      <c r="B37" s="205"/>
      <c r="C37" s="206"/>
      <c r="D37" s="207"/>
      <c r="E37" s="202"/>
      <c r="F37" s="203"/>
      <c r="G37" s="208"/>
    </row>
    <row r="38" spans="1:11" ht="15" customHeight="1">
      <c r="A38" s="197"/>
      <c r="B38" s="198"/>
      <c r="C38" s="199"/>
      <c r="D38" s="200"/>
      <c r="E38" s="202"/>
      <c r="F38" s="203"/>
      <c r="G38" s="204"/>
      <c r="I38" s="36"/>
      <c r="J38" s="36"/>
      <c r="K38" s="36"/>
    </row>
    <row r="39" spans="1:11" ht="15" customHeight="1">
      <c r="A39" s="197"/>
      <c r="B39" s="205"/>
      <c r="C39" s="206"/>
      <c r="D39" s="207"/>
      <c r="E39" s="202"/>
      <c r="F39" s="203"/>
      <c r="G39" s="208"/>
    </row>
    <row r="40" spans="1:11" ht="15" customHeight="1">
      <c r="A40" s="197"/>
      <c r="B40" s="205"/>
      <c r="C40" s="206"/>
      <c r="D40" s="207"/>
      <c r="E40" s="202"/>
      <c r="F40" s="203"/>
      <c r="G40" s="208"/>
    </row>
    <row r="41" spans="1:11" ht="15" customHeight="1">
      <c r="A41" s="197"/>
      <c r="B41" s="205"/>
      <c r="C41" s="206"/>
      <c r="D41" s="207"/>
      <c r="E41" s="202"/>
      <c r="F41" s="203"/>
      <c r="G41" s="208"/>
    </row>
    <row r="42" spans="1:11" ht="15" customHeight="1">
      <c r="A42" s="197"/>
      <c r="B42" s="205"/>
      <c r="C42" s="206"/>
      <c r="D42" s="207"/>
      <c r="E42" s="202"/>
      <c r="F42" s="203"/>
      <c r="G42" s="208"/>
    </row>
    <row r="43" spans="1:11" ht="15" customHeight="1">
      <c r="A43" s="197"/>
      <c r="B43" s="205"/>
      <c r="C43" s="206"/>
      <c r="D43" s="207"/>
      <c r="E43" s="209"/>
      <c r="F43" s="210"/>
      <c r="G43" s="211"/>
    </row>
    <row r="44" spans="1:11" ht="15" customHeight="1" thickBot="1">
      <c r="A44" s="212"/>
      <c r="B44" s="213"/>
      <c r="C44" s="214"/>
      <c r="D44" s="215"/>
      <c r="E44" s="216"/>
      <c r="F44" s="217"/>
      <c r="G44" s="218"/>
    </row>
    <row r="45" spans="1:11" ht="15" customHeight="1" thickTop="1" thickBot="1">
      <c r="A45" s="769" t="s">
        <v>141</v>
      </c>
      <c r="B45" s="770"/>
      <c r="C45" s="770"/>
      <c r="D45" s="770"/>
      <c r="E45" s="770"/>
      <c r="F45" s="770"/>
      <c r="G45" s="771"/>
    </row>
    <row r="46" spans="1:11" s="58" customFormat="1" ht="20.100000000000001" customHeight="1" thickTop="1" thickBot="1">
      <c r="A46" s="237" t="s">
        <v>225</v>
      </c>
      <c r="B46" s="762" t="s">
        <v>224</v>
      </c>
      <c r="C46" s="763"/>
      <c r="D46" s="763"/>
      <c r="E46" s="763"/>
      <c r="F46" s="764"/>
      <c r="G46" s="631">
        <v>0</v>
      </c>
      <c r="H46" s="219"/>
      <c r="I46" s="36"/>
      <c r="J46" s="36"/>
      <c r="K46" s="219"/>
    </row>
    <row r="47" spans="1:11" ht="15" customHeight="1" thickTop="1">
      <c r="A47" s="221"/>
      <c r="B47" s="123"/>
      <c r="C47" s="123"/>
      <c r="D47" s="123"/>
      <c r="E47" s="123"/>
      <c r="F47" s="123"/>
      <c r="G47" s="222"/>
      <c r="H47" s="220"/>
    </row>
    <row r="48" spans="1:11" ht="15" customHeight="1">
      <c r="A48" s="753" t="s">
        <v>17</v>
      </c>
      <c r="B48" s="754"/>
      <c r="C48" s="754"/>
      <c r="D48" s="754"/>
      <c r="E48" s="754"/>
      <c r="F48" s="754"/>
      <c r="G48" s="755"/>
      <c r="H48" s="44"/>
    </row>
    <row r="49" spans="1:10" ht="15" customHeight="1">
      <c r="A49" s="766"/>
      <c r="B49" s="767"/>
      <c r="C49" s="767"/>
      <c r="D49" s="767"/>
      <c r="E49" s="767"/>
      <c r="F49" s="767"/>
      <c r="G49" s="768"/>
      <c r="H49" s="44"/>
    </row>
    <row r="50" spans="1:10" s="235" customFormat="1" ht="15" customHeight="1">
      <c r="A50" s="756" t="s">
        <v>342</v>
      </c>
      <c r="B50" s="757"/>
      <c r="C50" s="757"/>
      <c r="D50" s="757"/>
      <c r="E50" s="757"/>
      <c r="F50" s="757"/>
      <c r="G50" s="758"/>
      <c r="I50" s="36"/>
      <c r="J50" s="36"/>
    </row>
    <row r="51" spans="1:10" s="235" customFormat="1" ht="15" customHeight="1">
      <c r="A51" s="756" t="s">
        <v>324</v>
      </c>
      <c r="B51" s="757"/>
      <c r="C51" s="757"/>
      <c r="D51" s="757"/>
      <c r="E51" s="757"/>
      <c r="F51" s="757"/>
      <c r="G51" s="758"/>
      <c r="I51" s="36"/>
      <c r="J51" s="36"/>
    </row>
    <row r="52" spans="1:10" s="235" customFormat="1" ht="15" customHeight="1">
      <c r="A52" s="756" t="s">
        <v>325</v>
      </c>
      <c r="B52" s="757"/>
      <c r="C52" s="757"/>
      <c r="D52" s="757"/>
      <c r="E52" s="757"/>
      <c r="F52" s="757"/>
      <c r="G52" s="758"/>
      <c r="I52" s="36"/>
      <c r="J52" s="36"/>
    </row>
    <row r="53" spans="1:10" s="235" customFormat="1" ht="15" customHeight="1">
      <c r="A53" s="759" t="s">
        <v>326</v>
      </c>
      <c r="B53" s="760"/>
      <c r="C53" s="760"/>
      <c r="D53" s="760"/>
      <c r="E53" s="760"/>
      <c r="F53" s="760"/>
      <c r="G53" s="761"/>
      <c r="H53" s="504"/>
      <c r="I53" s="36"/>
      <c r="J53" s="36"/>
    </row>
    <row r="54" spans="1:10" s="235" customFormat="1" ht="15" customHeight="1">
      <c r="A54" s="759" t="s">
        <v>19</v>
      </c>
      <c r="B54" s="760"/>
      <c r="C54" s="760"/>
      <c r="D54" s="760"/>
      <c r="E54" s="760"/>
      <c r="F54" s="760"/>
      <c r="G54" s="761"/>
      <c r="I54" s="36"/>
      <c r="J54" s="36"/>
    </row>
    <row r="55" spans="1:10" s="235" customFormat="1" ht="15" customHeight="1">
      <c r="A55" s="756" t="s">
        <v>327</v>
      </c>
      <c r="B55" s="757"/>
      <c r="C55" s="757"/>
      <c r="D55" s="757"/>
      <c r="E55" s="757"/>
      <c r="F55" s="757"/>
      <c r="G55" s="758"/>
      <c r="I55" s="36"/>
      <c r="J55" s="36"/>
    </row>
    <row r="56" spans="1:10" s="235" customFormat="1" ht="15" customHeight="1">
      <c r="A56" s="756" t="s">
        <v>20</v>
      </c>
      <c r="B56" s="757"/>
      <c r="C56" s="757"/>
      <c r="D56" s="757"/>
      <c r="E56" s="757"/>
      <c r="F56" s="757"/>
      <c r="G56" s="758"/>
      <c r="I56" s="36"/>
      <c r="J56" s="36"/>
    </row>
    <row r="57" spans="1:10" s="235" customFormat="1" ht="15" customHeight="1">
      <c r="A57" s="756" t="s">
        <v>328</v>
      </c>
      <c r="B57" s="757"/>
      <c r="C57" s="757"/>
      <c r="D57" s="757"/>
      <c r="E57" s="757"/>
      <c r="F57" s="757"/>
      <c r="G57" s="758"/>
      <c r="I57" s="36"/>
      <c r="J57" s="36"/>
    </row>
    <row r="58" spans="1:10" s="235" customFormat="1" ht="15" customHeight="1">
      <c r="A58" s="759" t="s">
        <v>329</v>
      </c>
      <c r="B58" s="760"/>
      <c r="C58" s="760"/>
      <c r="D58" s="760"/>
      <c r="E58" s="760"/>
      <c r="F58" s="760"/>
      <c r="G58" s="761"/>
      <c r="H58" s="505"/>
      <c r="I58" s="36"/>
      <c r="J58" s="36"/>
    </row>
    <row r="59" spans="1:10" ht="15" customHeight="1">
      <c r="A59" s="224"/>
      <c r="B59" s="123"/>
      <c r="C59" s="123"/>
      <c r="D59" s="123"/>
      <c r="E59" s="123"/>
      <c r="F59" s="123"/>
      <c r="G59" s="222"/>
      <c r="H59" s="11"/>
    </row>
    <row r="60" spans="1:10" ht="15" customHeight="1">
      <c r="A60" s="224"/>
      <c r="B60" s="123"/>
      <c r="C60" s="123"/>
      <c r="D60" s="123"/>
      <c r="E60" s="123"/>
      <c r="F60" s="123"/>
      <c r="G60" s="222"/>
      <c r="H60" s="11"/>
    </row>
    <row r="61" spans="1:10" ht="15" customHeight="1">
      <c r="A61" s="168"/>
      <c r="B61" s="109"/>
      <c r="C61" s="109"/>
      <c r="D61" s="765" t="s">
        <v>70</v>
      </c>
      <c r="E61" s="765"/>
      <c r="F61" s="765"/>
      <c r="G61" s="222"/>
    </row>
    <row r="62" spans="1:10" ht="15" customHeight="1">
      <c r="A62" s="168"/>
      <c r="B62" s="109"/>
      <c r="C62" s="109"/>
      <c r="D62" s="109"/>
      <c r="E62" s="123"/>
      <c r="F62" s="123"/>
      <c r="G62" s="222"/>
    </row>
    <row r="63" spans="1:10" ht="15" customHeight="1">
      <c r="A63" s="168"/>
      <c r="B63" s="109"/>
      <c r="C63" s="109"/>
      <c r="D63" s="109"/>
      <c r="E63" s="123"/>
      <c r="F63" s="123"/>
      <c r="G63" s="222"/>
    </row>
    <row r="64" spans="1:10" ht="15" customHeight="1">
      <c r="A64" s="168"/>
      <c r="B64" s="109"/>
      <c r="C64" s="109"/>
      <c r="D64" s="109"/>
      <c r="E64" s="123"/>
      <c r="F64" s="123"/>
      <c r="G64" s="222"/>
    </row>
    <row r="65" spans="1:7" ht="15" customHeight="1">
      <c r="A65" s="168"/>
      <c r="B65" s="109"/>
      <c r="C65" s="109"/>
      <c r="D65" s="765" t="s">
        <v>145</v>
      </c>
      <c r="E65" s="765"/>
      <c r="F65" s="765"/>
      <c r="G65" s="222"/>
    </row>
    <row r="66" spans="1:7" ht="15" customHeight="1">
      <c r="A66" s="168"/>
      <c r="B66" s="109"/>
      <c r="C66" s="109"/>
      <c r="D66" s="109"/>
      <c r="E66" s="160"/>
      <c r="F66" s="160"/>
      <c r="G66" s="110"/>
    </row>
    <row r="67" spans="1:7" ht="15" customHeight="1">
      <c r="A67" s="751" t="s">
        <v>142</v>
      </c>
      <c r="B67" s="752"/>
      <c r="C67" s="225">
        <v>30</v>
      </c>
      <c r="D67" s="92" t="s">
        <v>12</v>
      </c>
      <c r="E67" s="117" t="s">
        <v>13</v>
      </c>
      <c r="F67" s="118"/>
      <c r="G67" s="103"/>
    </row>
    <row r="68" spans="1:7" ht="15" customHeight="1" thickBot="1">
      <c r="A68" s="111"/>
      <c r="B68" s="112"/>
      <c r="C68" s="112"/>
      <c r="D68" s="112"/>
      <c r="E68" s="113"/>
      <c r="F68" s="113"/>
      <c r="G68" s="114"/>
    </row>
    <row r="69" spans="1:7" ht="15.75" thickTop="1"/>
  </sheetData>
  <mergeCells count="22">
    <mergeCell ref="B46:F46"/>
    <mergeCell ref="D65:F65"/>
    <mergeCell ref="A49:G49"/>
    <mergeCell ref="D61:F61"/>
    <mergeCell ref="A45:G45"/>
    <mergeCell ref="A67:B67"/>
    <mergeCell ref="A48:G48"/>
    <mergeCell ref="A50:G50"/>
    <mergeCell ref="A51:G51"/>
    <mergeCell ref="A52:G52"/>
    <mergeCell ref="A53:G53"/>
    <mergeCell ref="A54:G54"/>
    <mergeCell ref="A55:G55"/>
    <mergeCell ref="A56:G56"/>
    <mergeCell ref="A57:G57"/>
    <mergeCell ref="A58:G58"/>
    <mergeCell ref="E4:F4"/>
    <mergeCell ref="E5:F5"/>
    <mergeCell ref="A2:G2"/>
    <mergeCell ref="E8:F8"/>
    <mergeCell ref="E7:F7"/>
    <mergeCell ref="E6:F6"/>
  </mergeCells>
  <printOptions horizontalCentered="1"/>
  <pageMargins left="0.25" right="0.25" top="0.5" bottom="0.25" header="0.511811023622047" footer="0.511811023622047"/>
  <pageSetup paperSize="5" scale="9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M53"/>
  <sheetViews>
    <sheetView defaultGridColor="0" view="pageBreakPreview" colorId="22" zoomScaleNormal="100" zoomScaleSheetLayoutView="100" workbookViewId="0">
      <selection activeCell="B4" sqref="B4:C4"/>
    </sheetView>
  </sheetViews>
  <sheetFormatPr defaultColWidth="9.77734375" defaultRowHeight="15"/>
  <cols>
    <col min="1" max="1" width="14.77734375" style="34" customWidth="1"/>
    <col min="2" max="5" width="8.77734375" style="35" customWidth="1"/>
    <col min="6" max="6" width="8.77734375" style="34" customWidth="1"/>
    <col min="7" max="9" width="10.77734375" style="34" customWidth="1"/>
    <col min="10" max="13" width="9.77734375" style="34"/>
    <col min="14" max="16384" width="9.77734375" style="10"/>
  </cols>
  <sheetData>
    <row r="1" spans="1:13" ht="15" customHeight="1" thickTop="1">
      <c r="A1" s="87"/>
      <c r="B1" s="88"/>
      <c r="C1" s="88"/>
      <c r="D1" s="88"/>
      <c r="E1" s="88"/>
      <c r="F1" s="89"/>
      <c r="G1" s="89"/>
      <c r="H1" s="89"/>
      <c r="I1" s="90"/>
    </row>
    <row r="2" spans="1:13" ht="20.100000000000001" customHeight="1">
      <c r="A2" s="745" t="s">
        <v>21</v>
      </c>
      <c r="B2" s="746"/>
      <c r="C2" s="746"/>
      <c r="D2" s="746"/>
      <c r="E2" s="746"/>
      <c r="F2" s="746"/>
      <c r="G2" s="746"/>
      <c r="H2" s="746"/>
      <c r="I2" s="747"/>
    </row>
    <row r="3" spans="1:13" ht="15" customHeight="1">
      <c r="A3" s="91"/>
      <c r="B3" s="92"/>
      <c r="C3" s="92"/>
      <c r="D3" s="92"/>
      <c r="E3" s="92"/>
      <c r="F3" s="117"/>
      <c r="G3" s="93"/>
      <c r="H3" s="94"/>
      <c r="I3" s="95"/>
    </row>
    <row r="4" spans="1:13" ht="15" customHeight="1">
      <c r="A4" s="115" t="s">
        <v>22</v>
      </c>
      <c r="B4" s="778" t="str">
        <f>'100 Series'!B4</f>
        <v>Merkley Oaks</v>
      </c>
      <c r="C4" s="778"/>
      <c r="D4" s="316"/>
      <c r="E4" s="316"/>
      <c r="F4" s="97" t="s">
        <v>0</v>
      </c>
      <c r="G4" s="781">
        <f>'100 Series'!E4</f>
        <v>45748</v>
      </c>
      <c r="H4" s="781"/>
      <c r="I4" s="116"/>
    </row>
    <row r="5" spans="1:13" ht="15" customHeight="1">
      <c r="A5" s="115" t="s">
        <v>23</v>
      </c>
      <c r="B5" s="782" t="str">
        <f>'100 Series'!B5</f>
        <v>100 Series</v>
      </c>
      <c r="C5" s="782"/>
      <c r="D5" s="96"/>
      <c r="E5" s="96"/>
      <c r="F5" s="97" t="s">
        <v>4</v>
      </c>
      <c r="G5" s="782" t="str">
        <f>'100 Series'!E5</f>
        <v>XXX - XXX</v>
      </c>
      <c r="H5" s="782"/>
      <c r="I5" s="99"/>
    </row>
    <row r="6" spans="1:13" ht="15" customHeight="1">
      <c r="A6" s="115"/>
      <c r="B6" s="96" t="s">
        <v>2</v>
      </c>
      <c r="C6" s="96"/>
      <c r="D6" s="96"/>
      <c r="E6" s="96"/>
      <c r="F6" s="98"/>
      <c r="G6" s="779"/>
      <c r="H6" s="779"/>
      <c r="I6" s="780"/>
    </row>
    <row r="7" spans="1:13" ht="15" customHeight="1">
      <c r="A7" s="115" t="s">
        <v>5</v>
      </c>
      <c r="B7" s="622" t="str">
        <f>'100 Series'!B7</f>
        <v>T. B. A.</v>
      </c>
      <c r="C7" s="316"/>
      <c r="D7" s="316"/>
      <c r="E7" s="96"/>
      <c r="F7" s="778" t="str">
        <f>'100 Series'!E7</f>
        <v>CONTRACT PERIOD :</v>
      </c>
      <c r="G7" s="778"/>
      <c r="H7" s="778"/>
      <c r="I7" s="99"/>
    </row>
    <row r="8" spans="1:13" ht="15" customHeight="1">
      <c r="A8" s="115" t="s">
        <v>24</v>
      </c>
      <c r="B8" s="124" t="str">
        <f>'100 Series'!B8</f>
        <v>A - 6</v>
      </c>
      <c r="C8" s="96"/>
      <c r="D8" s="96"/>
      <c r="E8" s="96"/>
      <c r="F8" s="778" t="str">
        <f>'100 Series'!E8</f>
        <v>April 1, 2025 to March 31, 2026</v>
      </c>
      <c r="G8" s="778"/>
      <c r="H8" s="778"/>
      <c r="I8" s="99"/>
    </row>
    <row r="9" spans="1:13" ht="15" customHeight="1" thickBot="1">
      <c r="A9" s="100"/>
      <c r="B9" s="101"/>
      <c r="C9" s="102"/>
      <c r="D9" s="102"/>
      <c r="E9" s="102"/>
      <c r="F9" s="93"/>
      <c r="G9" s="93"/>
      <c r="H9" s="93"/>
      <c r="I9" s="103"/>
    </row>
    <row r="10" spans="1:13" s="45" customFormat="1" ht="20.25" customHeight="1" thickTop="1" thickBot="1">
      <c r="A10" s="791" t="s">
        <v>215</v>
      </c>
      <c r="B10" s="792"/>
      <c r="C10" s="792"/>
      <c r="D10" s="792"/>
      <c r="E10" s="792"/>
      <c r="F10" s="792"/>
      <c r="G10" s="792"/>
      <c r="H10" s="792"/>
      <c r="I10" s="793"/>
      <c r="J10" s="46"/>
      <c r="K10" s="46"/>
      <c r="L10" s="46"/>
      <c r="M10" s="46"/>
    </row>
    <row r="11" spans="1:13" s="45" customFormat="1" ht="15" customHeight="1" thickTop="1">
      <c r="A11" s="789" t="s">
        <v>216</v>
      </c>
      <c r="B11" s="783" t="s">
        <v>34</v>
      </c>
      <c r="C11" s="784"/>
      <c r="D11" s="784"/>
      <c r="E11" s="784"/>
      <c r="F11" s="785"/>
      <c r="G11" s="238" t="s">
        <v>195</v>
      </c>
      <c r="H11" s="239" t="s">
        <v>18</v>
      </c>
      <c r="I11" s="240" t="s">
        <v>8</v>
      </c>
      <c r="J11" s="46"/>
      <c r="K11" s="46"/>
      <c r="L11" s="46"/>
      <c r="M11" s="46"/>
    </row>
    <row r="12" spans="1:13" s="502" customFormat="1" ht="15" customHeight="1" thickBot="1">
      <c r="A12" s="790"/>
      <c r="B12" s="786"/>
      <c r="C12" s="787"/>
      <c r="D12" s="787"/>
      <c r="E12" s="787"/>
      <c r="F12" s="788"/>
      <c r="G12" s="241">
        <v>680</v>
      </c>
      <c r="H12" s="242">
        <v>0.13</v>
      </c>
      <c r="I12" s="501"/>
      <c r="J12" s="48"/>
      <c r="K12" s="48"/>
      <c r="L12" s="48"/>
      <c r="M12" s="48"/>
    </row>
    <row r="13" spans="1:13" ht="15" customHeight="1" thickTop="1" thickBot="1">
      <c r="A13" s="119"/>
      <c r="B13" s="120"/>
      <c r="C13" s="120"/>
      <c r="D13" s="120"/>
      <c r="E13" s="120"/>
      <c r="F13" s="120"/>
      <c r="G13" s="120"/>
      <c r="H13" s="120"/>
      <c r="I13" s="121"/>
    </row>
    <row r="14" spans="1:13" s="34" customFormat="1" ht="24.95" customHeight="1" thickTop="1" thickBot="1">
      <c r="A14" s="313">
        <v>105</v>
      </c>
      <c r="B14" s="772" t="s">
        <v>229</v>
      </c>
      <c r="C14" s="773"/>
      <c r="D14" s="773"/>
      <c r="E14" s="773"/>
      <c r="F14" s="774"/>
      <c r="G14" s="633">
        <v>0</v>
      </c>
      <c r="H14" s="634">
        <f>H$12*(G14)</f>
        <v>0</v>
      </c>
      <c r="I14" s="635">
        <f>+G14+H14</f>
        <v>0</v>
      </c>
    </row>
    <row r="15" spans="1:13" ht="15" customHeight="1" thickTop="1" thickBot="1">
      <c r="A15" s="119"/>
      <c r="B15" s="120"/>
      <c r="C15" s="120"/>
      <c r="D15" s="120"/>
      <c r="E15" s="120"/>
      <c r="F15" s="120"/>
      <c r="G15" s="120"/>
      <c r="H15" s="120"/>
      <c r="I15" s="121"/>
    </row>
    <row r="16" spans="1:13" s="34" customFormat="1" ht="45" customHeight="1" thickTop="1" thickBot="1">
      <c r="A16" s="313" t="s">
        <v>217</v>
      </c>
      <c r="B16" s="772" t="s">
        <v>345</v>
      </c>
      <c r="C16" s="773"/>
      <c r="D16" s="773"/>
      <c r="E16" s="773"/>
      <c r="F16" s="774"/>
      <c r="G16" s="633">
        <v>0</v>
      </c>
      <c r="H16" s="634">
        <f>H$12*(G16)</f>
        <v>0</v>
      </c>
      <c r="I16" s="635">
        <f>+G16+H16</f>
        <v>0</v>
      </c>
    </row>
    <row r="17" spans="1:10" s="34" customFormat="1" ht="15" customHeight="1" thickTop="1" thickBot="1">
      <c r="A17" s="49"/>
      <c r="B17" s="48"/>
      <c r="C17" s="48"/>
      <c r="D17" s="48"/>
      <c r="E17" s="48"/>
      <c r="F17" s="48"/>
      <c r="G17" s="578"/>
      <c r="H17" s="578"/>
      <c r="I17" s="579"/>
    </row>
    <row r="18" spans="1:10" s="34" customFormat="1" ht="45" customHeight="1" thickTop="1" thickBot="1">
      <c r="A18" s="314" t="s">
        <v>218</v>
      </c>
      <c r="B18" s="772" t="s">
        <v>345</v>
      </c>
      <c r="C18" s="773"/>
      <c r="D18" s="773"/>
      <c r="E18" s="773"/>
      <c r="F18" s="774"/>
      <c r="G18" s="633">
        <v>0</v>
      </c>
      <c r="H18" s="634">
        <f>H$12*(G18)</f>
        <v>0</v>
      </c>
      <c r="I18" s="635">
        <f>+G18+H18</f>
        <v>0</v>
      </c>
    </row>
    <row r="19" spans="1:10" s="34" customFormat="1" ht="15" customHeight="1" thickTop="1" thickBot="1">
      <c r="A19" s="50"/>
      <c r="B19" s="46"/>
      <c r="C19" s="46"/>
      <c r="D19" s="46"/>
      <c r="E19" s="46"/>
      <c r="F19" s="46"/>
      <c r="G19" s="578"/>
      <c r="H19" s="578"/>
      <c r="I19" s="579"/>
    </row>
    <row r="20" spans="1:10" s="34" customFormat="1" ht="45" customHeight="1" thickTop="1" thickBot="1">
      <c r="A20" s="315" t="s">
        <v>219</v>
      </c>
      <c r="B20" s="772" t="s">
        <v>346</v>
      </c>
      <c r="C20" s="773"/>
      <c r="D20" s="773"/>
      <c r="E20" s="773"/>
      <c r="F20" s="774"/>
      <c r="G20" s="633">
        <v>0</v>
      </c>
      <c r="H20" s="634">
        <f>H$12*(G20)</f>
        <v>0</v>
      </c>
      <c r="I20" s="635">
        <f>+G20+H20</f>
        <v>0</v>
      </c>
    </row>
    <row r="21" spans="1:10" s="34" customFormat="1" ht="15" customHeight="1" thickTop="1" thickBot="1">
      <c r="A21" s="50"/>
      <c r="B21" s="46"/>
      <c r="C21" s="46"/>
      <c r="D21" s="46"/>
      <c r="E21" s="46"/>
      <c r="F21" s="46"/>
      <c r="G21" s="578"/>
      <c r="H21" s="578"/>
      <c r="I21" s="579"/>
    </row>
    <row r="22" spans="1:10" s="34" customFormat="1" ht="45" customHeight="1" thickTop="1" thickBot="1">
      <c r="A22" s="315" t="s">
        <v>231</v>
      </c>
      <c r="B22" s="772" t="s">
        <v>344</v>
      </c>
      <c r="C22" s="773"/>
      <c r="D22" s="773"/>
      <c r="E22" s="773"/>
      <c r="F22" s="774"/>
      <c r="G22" s="633">
        <v>0</v>
      </c>
      <c r="H22" s="634">
        <f>H$12*(G22)</f>
        <v>0</v>
      </c>
      <c r="I22" s="635">
        <f>+G22+H22</f>
        <v>0</v>
      </c>
    </row>
    <row r="23" spans="1:10" s="34" customFormat="1" ht="17.25" thickTop="1" thickBot="1">
      <c r="A23" s="51"/>
      <c r="B23" s="48"/>
      <c r="C23" s="48"/>
      <c r="D23" s="48"/>
      <c r="E23" s="48"/>
      <c r="F23" s="46"/>
      <c r="G23" s="578"/>
      <c r="H23" s="578"/>
      <c r="I23" s="579"/>
    </row>
    <row r="24" spans="1:10" s="34" customFormat="1" ht="45" customHeight="1" thickTop="1" thickBot="1">
      <c r="A24" s="314" t="s">
        <v>220</v>
      </c>
      <c r="B24" s="772" t="s">
        <v>346</v>
      </c>
      <c r="C24" s="773"/>
      <c r="D24" s="773"/>
      <c r="E24" s="773"/>
      <c r="F24" s="774"/>
      <c r="G24" s="633">
        <v>0</v>
      </c>
      <c r="H24" s="634">
        <f>H$12*(G24)</f>
        <v>0</v>
      </c>
      <c r="I24" s="635">
        <f>+G24+H24</f>
        <v>0</v>
      </c>
    </row>
    <row r="25" spans="1:10" s="34" customFormat="1" ht="15" customHeight="1" thickTop="1" thickBot="1">
      <c r="A25" s="50"/>
      <c r="B25" s="46"/>
      <c r="C25" s="46"/>
      <c r="D25" s="46"/>
      <c r="E25" s="46"/>
      <c r="F25" s="46"/>
      <c r="G25" s="578"/>
      <c r="H25" s="578"/>
      <c r="I25" s="579"/>
    </row>
    <row r="26" spans="1:10" s="34" customFormat="1" ht="45" customHeight="1" thickTop="1" thickBot="1">
      <c r="A26" s="314" t="s">
        <v>221</v>
      </c>
      <c r="B26" s="772" t="s">
        <v>347</v>
      </c>
      <c r="C26" s="773"/>
      <c r="D26" s="773"/>
      <c r="E26" s="773"/>
      <c r="F26" s="774"/>
      <c r="G26" s="633">
        <v>0</v>
      </c>
      <c r="H26" s="634">
        <f>H$12*(G26)</f>
        <v>0</v>
      </c>
      <c r="I26" s="635">
        <f>+G26+H26</f>
        <v>0</v>
      </c>
    </row>
    <row r="27" spans="1:10" s="34" customFormat="1" ht="15" customHeight="1" thickTop="1" thickBot="1">
      <c r="A27" s="49"/>
      <c r="B27" s="47"/>
      <c r="C27" s="47"/>
      <c r="D27" s="47"/>
      <c r="E27" s="47"/>
      <c r="F27" s="47"/>
      <c r="G27" s="578"/>
      <c r="H27" s="578"/>
      <c r="I27" s="579"/>
    </row>
    <row r="28" spans="1:10" s="34" customFormat="1" ht="50.1" customHeight="1" thickTop="1" thickBot="1">
      <c r="A28" s="314" t="s">
        <v>222</v>
      </c>
      <c r="B28" s="772" t="s">
        <v>348</v>
      </c>
      <c r="C28" s="773"/>
      <c r="D28" s="773"/>
      <c r="E28" s="773"/>
      <c r="F28" s="774"/>
      <c r="G28" s="633">
        <v>0</v>
      </c>
      <c r="H28" s="634">
        <f>H$12*(G28)</f>
        <v>0</v>
      </c>
      <c r="I28" s="635">
        <f>+G28+H28</f>
        <v>0</v>
      </c>
    </row>
    <row r="29" spans="1:10" s="34" customFormat="1" ht="15" customHeight="1" thickTop="1" thickBot="1">
      <c r="A29" s="49"/>
      <c r="B29" s="47"/>
      <c r="C29" s="47"/>
      <c r="D29" s="47"/>
      <c r="E29" s="47"/>
      <c r="F29" s="47"/>
      <c r="G29" s="578"/>
      <c r="H29" s="578"/>
      <c r="I29" s="579"/>
    </row>
    <row r="30" spans="1:10" s="34" customFormat="1" ht="45" customHeight="1" thickTop="1" thickBot="1">
      <c r="A30" s="314" t="s">
        <v>223</v>
      </c>
      <c r="B30" s="772" t="s">
        <v>344</v>
      </c>
      <c r="C30" s="773"/>
      <c r="D30" s="773"/>
      <c r="E30" s="773"/>
      <c r="F30" s="774"/>
      <c r="G30" s="633">
        <v>0</v>
      </c>
      <c r="H30" s="634">
        <f>H$12*(G30)</f>
        <v>0</v>
      </c>
      <c r="I30" s="635">
        <f>+G30+H30</f>
        <v>0</v>
      </c>
    </row>
    <row r="31" spans="1:10" ht="12" customHeight="1" thickTop="1" thickBot="1">
      <c r="A31" s="104"/>
      <c r="B31" s="105"/>
      <c r="C31" s="105"/>
      <c r="D31" s="105"/>
      <c r="E31" s="105"/>
      <c r="F31" s="105"/>
      <c r="G31" s="106"/>
      <c r="H31" s="107"/>
      <c r="I31" s="108"/>
    </row>
    <row r="32" spans="1:10" s="219" customFormat="1" ht="20.100000000000001" customHeight="1" thickTop="1" thickBot="1">
      <c r="A32" s="503" t="s">
        <v>225</v>
      </c>
      <c r="B32" s="762" t="s">
        <v>224</v>
      </c>
      <c r="C32" s="763"/>
      <c r="D32" s="763"/>
      <c r="E32" s="763"/>
      <c r="F32" s="763"/>
      <c r="G32" s="763"/>
      <c r="H32" s="764"/>
      <c r="I32" s="632">
        <f>'100 Series'!G46</f>
        <v>0</v>
      </c>
      <c r="J32" s="36"/>
    </row>
    <row r="33" spans="1:13" ht="12" customHeight="1" thickTop="1">
      <c r="A33" s="221"/>
      <c r="B33" s="123"/>
      <c r="C33" s="123"/>
      <c r="D33" s="123"/>
      <c r="E33" s="123"/>
      <c r="F33" s="123"/>
      <c r="G33" s="123"/>
      <c r="H33" s="123"/>
      <c r="I33" s="222"/>
      <c r="J33" s="310"/>
    </row>
    <row r="34" spans="1:13" s="245" customFormat="1" ht="20.100000000000001" customHeight="1">
      <c r="A34" s="753" t="s">
        <v>17</v>
      </c>
      <c r="B34" s="754"/>
      <c r="C34" s="754"/>
      <c r="D34" s="754"/>
      <c r="E34" s="754"/>
      <c r="F34" s="754"/>
      <c r="G34" s="754"/>
      <c r="H34" s="754"/>
      <c r="I34" s="755"/>
      <c r="J34" s="244"/>
      <c r="K34" s="244"/>
      <c r="L34" s="244"/>
      <c r="M34" s="244"/>
    </row>
    <row r="35" spans="1:13" ht="15" customHeight="1">
      <c r="A35" s="775"/>
      <c r="B35" s="776"/>
      <c r="C35" s="776"/>
      <c r="D35" s="776"/>
      <c r="E35" s="776"/>
      <c r="F35" s="776"/>
      <c r="G35" s="776"/>
      <c r="H35" s="776"/>
      <c r="I35" s="777"/>
      <c r="J35" s="123"/>
    </row>
    <row r="36" spans="1:13" s="235" customFormat="1" ht="15" customHeight="1">
      <c r="A36" s="756" t="s">
        <v>351</v>
      </c>
      <c r="B36" s="757"/>
      <c r="C36" s="757"/>
      <c r="D36" s="757"/>
      <c r="E36" s="757"/>
      <c r="F36" s="757"/>
      <c r="G36" s="757"/>
      <c r="H36" s="757"/>
      <c r="I36" s="758"/>
      <c r="J36" s="219"/>
      <c r="K36" s="219"/>
      <c r="L36" s="219"/>
      <c r="M36" s="219"/>
    </row>
    <row r="37" spans="1:13" s="235" customFormat="1" ht="15" customHeight="1">
      <c r="A37" s="756" t="s">
        <v>332</v>
      </c>
      <c r="B37" s="757"/>
      <c r="C37" s="757"/>
      <c r="D37" s="757"/>
      <c r="E37" s="757"/>
      <c r="F37" s="757"/>
      <c r="G37" s="757"/>
      <c r="H37" s="757"/>
      <c r="I37" s="758"/>
      <c r="J37" s="219"/>
      <c r="K37" s="219"/>
      <c r="L37" s="219"/>
      <c r="M37" s="219"/>
    </row>
    <row r="38" spans="1:13" s="235" customFormat="1" ht="15" customHeight="1">
      <c r="A38" s="756" t="s">
        <v>333</v>
      </c>
      <c r="B38" s="757"/>
      <c r="C38" s="757"/>
      <c r="D38" s="757"/>
      <c r="E38" s="757"/>
      <c r="F38" s="757"/>
      <c r="G38" s="757"/>
      <c r="H38" s="757"/>
      <c r="I38" s="758"/>
      <c r="J38" s="219"/>
      <c r="K38" s="219"/>
      <c r="L38" s="219"/>
      <c r="M38" s="219"/>
    </row>
    <row r="39" spans="1:13" s="235" customFormat="1" ht="15" customHeight="1">
      <c r="A39" s="759" t="s">
        <v>352</v>
      </c>
      <c r="B39" s="760"/>
      <c r="C39" s="760"/>
      <c r="D39" s="760"/>
      <c r="E39" s="760"/>
      <c r="F39" s="760"/>
      <c r="G39" s="760"/>
      <c r="H39" s="760"/>
      <c r="I39" s="761"/>
      <c r="J39" s="506"/>
      <c r="K39" s="219"/>
      <c r="L39" s="219"/>
      <c r="M39" s="219"/>
    </row>
    <row r="40" spans="1:13" s="235" customFormat="1" ht="15" customHeight="1">
      <c r="A40" s="759" t="s">
        <v>353</v>
      </c>
      <c r="B40" s="760"/>
      <c r="C40" s="760"/>
      <c r="D40" s="760"/>
      <c r="E40" s="760"/>
      <c r="F40" s="760"/>
      <c r="G40" s="760"/>
      <c r="H40" s="760"/>
      <c r="I40" s="761"/>
      <c r="J40" s="219"/>
      <c r="K40" s="219"/>
      <c r="L40" s="219"/>
      <c r="M40" s="219"/>
    </row>
    <row r="41" spans="1:13" s="235" customFormat="1" ht="15" customHeight="1">
      <c r="A41" s="756" t="s">
        <v>336</v>
      </c>
      <c r="B41" s="757"/>
      <c r="C41" s="757"/>
      <c r="D41" s="757"/>
      <c r="E41" s="757"/>
      <c r="F41" s="757"/>
      <c r="G41" s="757"/>
      <c r="H41" s="757"/>
      <c r="I41" s="758"/>
      <c r="J41" s="219"/>
      <c r="K41" s="219"/>
      <c r="L41" s="219"/>
      <c r="M41" s="219"/>
    </row>
    <row r="42" spans="1:13" s="235" customFormat="1" ht="15" customHeight="1">
      <c r="A42" s="756" t="s">
        <v>337</v>
      </c>
      <c r="B42" s="757"/>
      <c r="C42" s="757"/>
      <c r="D42" s="757"/>
      <c r="E42" s="757"/>
      <c r="F42" s="757"/>
      <c r="G42" s="757"/>
      <c r="H42" s="757"/>
      <c r="I42" s="758"/>
      <c r="J42" s="219"/>
      <c r="K42" s="219"/>
      <c r="L42" s="219"/>
      <c r="M42" s="219"/>
    </row>
    <row r="43" spans="1:13" s="235" customFormat="1" ht="15" customHeight="1">
      <c r="A43" s="756" t="s">
        <v>338</v>
      </c>
      <c r="B43" s="757"/>
      <c r="C43" s="757"/>
      <c r="D43" s="757"/>
      <c r="E43" s="757"/>
      <c r="F43" s="757"/>
      <c r="G43" s="757"/>
      <c r="H43" s="757"/>
      <c r="I43" s="758"/>
      <c r="J43" s="219"/>
      <c r="K43" s="219"/>
      <c r="L43" s="219"/>
      <c r="M43" s="219"/>
    </row>
    <row r="44" spans="1:13" s="235" customFormat="1" ht="15" customHeight="1">
      <c r="A44" s="759" t="s">
        <v>339</v>
      </c>
      <c r="B44" s="760"/>
      <c r="C44" s="760"/>
      <c r="D44" s="760"/>
      <c r="E44" s="760"/>
      <c r="F44" s="760"/>
      <c r="G44" s="760"/>
      <c r="H44" s="760"/>
      <c r="I44" s="761"/>
      <c r="J44" s="507"/>
      <c r="K44" s="219"/>
      <c r="L44" s="219"/>
      <c r="M44" s="219"/>
    </row>
    <row r="45" spans="1:13" ht="12" customHeight="1">
      <c r="A45" s="224"/>
      <c r="B45" s="123"/>
      <c r="C45" s="123"/>
      <c r="D45" s="123"/>
      <c r="E45" s="123"/>
      <c r="F45" s="123"/>
      <c r="G45" s="123"/>
      <c r="H45" s="123"/>
      <c r="I45" s="222"/>
      <c r="J45" s="122"/>
    </row>
    <row r="46" spans="1:13" ht="15" customHeight="1">
      <c r="A46" s="224"/>
      <c r="B46" s="123"/>
      <c r="C46" s="123"/>
      <c r="D46" s="123"/>
      <c r="E46" s="123"/>
      <c r="F46" s="765" t="s">
        <v>70</v>
      </c>
      <c r="G46" s="765"/>
      <c r="H46" s="765"/>
      <c r="I46" s="222"/>
      <c r="J46" s="122"/>
    </row>
    <row r="47" spans="1:13" ht="12" customHeight="1">
      <c r="A47" s="224"/>
      <c r="B47" s="123"/>
      <c r="C47" s="123"/>
      <c r="D47" s="123"/>
      <c r="E47" s="123"/>
      <c r="F47" s="123"/>
      <c r="G47" s="123"/>
      <c r="H47" s="123"/>
      <c r="I47" s="222"/>
      <c r="J47" s="122"/>
    </row>
    <row r="48" spans="1:13" ht="12" customHeight="1">
      <c r="A48" s="224"/>
      <c r="B48" s="123"/>
      <c r="C48" s="123"/>
      <c r="D48" s="123"/>
      <c r="E48" s="123"/>
      <c r="F48" s="123"/>
      <c r="G48" s="123"/>
      <c r="H48" s="123"/>
      <c r="I48" s="222"/>
      <c r="J48" s="122"/>
    </row>
    <row r="49" spans="1:10" ht="15" customHeight="1">
      <c r="A49" s="224"/>
      <c r="B49" s="123"/>
      <c r="C49" s="123"/>
      <c r="D49" s="123"/>
      <c r="E49" s="123"/>
      <c r="F49" s="765" t="s">
        <v>145</v>
      </c>
      <c r="G49" s="765"/>
      <c r="H49" s="765"/>
      <c r="I49" s="222"/>
      <c r="J49" s="122"/>
    </row>
    <row r="50" spans="1:10" ht="12" customHeight="1">
      <c r="A50" s="224"/>
      <c r="B50" s="123"/>
      <c r="C50" s="123"/>
      <c r="D50" s="123"/>
      <c r="E50" s="123"/>
      <c r="F50" s="123"/>
      <c r="G50" s="123"/>
      <c r="H50" s="123"/>
      <c r="I50" s="222"/>
      <c r="J50" s="122"/>
    </row>
    <row r="51" spans="1:10" ht="20.100000000000001" customHeight="1">
      <c r="A51" s="751" t="s">
        <v>142</v>
      </c>
      <c r="B51" s="752"/>
      <c r="C51" s="225">
        <v>30</v>
      </c>
      <c r="D51" s="92" t="s">
        <v>330</v>
      </c>
      <c r="E51" s="92"/>
      <c r="F51" s="752" t="s">
        <v>331</v>
      </c>
      <c r="G51" s="752"/>
      <c r="H51" s="118"/>
      <c r="I51" s="103"/>
    </row>
    <row r="52" spans="1:10" ht="12" customHeight="1" thickBot="1">
      <c r="A52" s="111"/>
      <c r="B52" s="112"/>
      <c r="C52" s="112"/>
      <c r="D52" s="112"/>
      <c r="E52" s="112"/>
      <c r="F52" s="113"/>
      <c r="G52" s="113"/>
      <c r="H52" s="113"/>
      <c r="I52" s="114"/>
    </row>
    <row r="53" spans="1:10" ht="15.75" thickTop="1"/>
  </sheetData>
  <mergeCells count="36">
    <mergeCell ref="B11:F12"/>
    <mergeCell ref="A11:A12"/>
    <mergeCell ref="A10:I10"/>
    <mergeCell ref="B16:F16"/>
    <mergeCell ref="B20:F20"/>
    <mergeCell ref="B14:F14"/>
    <mergeCell ref="A2:I2"/>
    <mergeCell ref="F8:H8"/>
    <mergeCell ref="F7:H7"/>
    <mergeCell ref="G6:I6"/>
    <mergeCell ref="G4:H4"/>
    <mergeCell ref="G5:H5"/>
    <mergeCell ref="B4:C4"/>
    <mergeCell ref="B5:C5"/>
    <mergeCell ref="A51:B51"/>
    <mergeCell ref="F51:G51"/>
    <mergeCell ref="A35:I35"/>
    <mergeCell ref="F46:H46"/>
    <mergeCell ref="F49:H49"/>
    <mergeCell ref="A37:I37"/>
    <mergeCell ref="A38:I38"/>
    <mergeCell ref="A39:I39"/>
    <mergeCell ref="A40:I40"/>
    <mergeCell ref="A41:I41"/>
    <mergeCell ref="A36:I36"/>
    <mergeCell ref="A42:I42"/>
    <mergeCell ref="A43:I43"/>
    <mergeCell ref="A44:I44"/>
    <mergeCell ref="B28:F28"/>
    <mergeCell ref="B32:H32"/>
    <mergeCell ref="B18:F18"/>
    <mergeCell ref="B22:F22"/>
    <mergeCell ref="A34:I34"/>
    <mergeCell ref="B24:F24"/>
    <mergeCell ref="B30:F30"/>
    <mergeCell ref="B26:F26"/>
  </mergeCells>
  <printOptions horizontalCentered="1"/>
  <pageMargins left="0.25" right="0.25" top="0.5" bottom="0.25" header="0.511811023622047" footer="0.511811023622047"/>
  <pageSetup paperSize="5" scale="9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C5F4A-EFB7-4E87-97C2-B1A2730C0BF2}">
  <sheetPr>
    <pageSetUpPr fitToPage="1"/>
  </sheetPr>
  <dimension ref="A1:L185"/>
  <sheetViews>
    <sheetView view="pageBreakPreview" zoomScaleNormal="100" zoomScaleSheetLayoutView="100" workbookViewId="0">
      <selection activeCell="B4" sqref="B4"/>
    </sheetView>
  </sheetViews>
  <sheetFormatPr defaultColWidth="9.77734375" defaultRowHeight="15"/>
  <cols>
    <col min="1" max="1" width="15.77734375" style="252" customWidth="1"/>
    <col min="2" max="7" width="12.77734375" style="252" customWidth="1"/>
    <col min="8" max="8" width="2.5546875" style="252" customWidth="1"/>
    <col min="9" max="9" width="9.77734375" style="250"/>
    <col min="10" max="10" width="10" style="24" bestFit="1" customWidth="1"/>
    <col min="11" max="11" width="9.77734375" style="24"/>
    <col min="12" max="12" width="9.77734375" style="12"/>
  </cols>
  <sheetData>
    <row r="1" spans="1:12" ht="15" customHeight="1" thickTop="1">
      <c r="A1" s="246"/>
      <c r="B1" s="247"/>
      <c r="C1" s="247"/>
      <c r="D1" s="247"/>
      <c r="E1" s="247"/>
      <c r="F1" s="247"/>
      <c r="G1" s="248"/>
    </row>
    <row r="2" spans="1:12" ht="20.100000000000001" customHeight="1">
      <c r="A2" s="798" t="s">
        <v>21</v>
      </c>
      <c r="B2" s="799"/>
      <c r="C2" s="799"/>
      <c r="D2" s="799"/>
      <c r="E2" s="799"/>
      <c r="F2" s="799"/>
      <c r="G2" s="800"/>
      <c r="I2" s="22"/>
      <c r="J2" s="13"/>
      <c r="K2" s="15"/>
    </row>
    <row r="3" spans="1:12" ht="15" customHeight="1">
      <c r="A3" s="251"/>
      <c r="C3" s="128"/>
      <c r="D3" s="52"/>
      <c r="G3" s="253"/>
      <c r="I3" s="22"/>
      <c r="J3" s="13"/>
      <c r="K3" s="15"/>
    </row>
    <row r="4" spans="1:12" ht="15" customHeight="1">
      <c r="A4" s="139" t="s">
        <v>22</v>
      </c>
      <c r="B4" s="521" t="str">
        <f>'100 Series'!B4</f>
        <v>Merkley Oaks</v>
      </c>
      <c r="C4" s="254"/>
      <c r="D4" s="255" t="s">
        <v>0</v>
      </c>
      <c r="E4" s="801">
        <f>'100 Series'!E4</f>
        <v>45748</v>
      </c>
      <c r="F4" s="801"/>
      <c r="G4" s="133"/>
      <c r="I4" s="22"/>
      <c r="J4" s="15"/>
      <c r="K4" s="15"/>
    </row>
    <row r="5" spans="1:12" ht="15" customHeight="1">
      <c r="A5" s="139" t="s">
        <v>23</v>
      </c>
      <c r="B5" s="256" t="s">
        <v>372</v>
      </c>
      <c r="C5" s="254"/>
      <c r="D5" s="391" t="s">
        <v>4</v>
      </c>
      <c r="E5" s="802" t="str">
        <f>'100 Series'!E5</f>
        <v>XXX - XXX</v>
      </c>
      <c r="F5" s="802"/>
      <c r="G5" s="257"/>
      <c r="I5" s="22"/>
      <c r="J5" s="38"/>
      <c r="K5" s="38"/>
    </row>
    <row r="6" spans="1:12" ht="15" customHeight="1">
      <c r="A6" s="139"/>
      <c r="B6" s="14" t="s">
        <v>2</v>
      </c>
      <c r="C6" s="14"/>
      <c r="D6" s="803"/>
      <c r="E6" s="803"/>
      <c r="F6" s="803"/>
      <c r="G6" s="804"/>
      <c r="I6" s="258"/>
      <c r="J6" s="38"/>
      <c r="K6" s="38"/>
    </row>
    <row r="7" spans="1:12" ht="15" customHeight="1">
      <c r="A7" s="139" t="s">
        <v>5</v>
      </c>
      <c r="B7" s="637" t="str">
        <f>'100 Series'!B7</f>
        <v>T. B. A.</v>
      </c>
      <c r="C7" s="636"/>
      <c r="D7" s="14"/>
      <c r="E7" s="805" t="str">
        <f>'100 Series'!E7</f>
        <v>CONTRACT PERIOD :</v>
      </c>
      <c r="F7" s="805"/>
      <c r="G7" s="133"/>
      <c r="I7" s="22"/>
      <c r="J7" s="38"/>
      <c r="K7" s="15"/>
    </row>
    <row r="8" spans="1:12" ht="15" customHeight="1">
      <c r="A8" s="139" t="s">
        <v>24</v>
      </c>
      <c r="B8" s="256" t="str">
        <f>'100 Series'!B8</f>
        <v>A - 6</v>
      </c>
      <c r="C8" s="14"/>
      <c r="D8" s="14"/>
      <c r="E8" s="805" t="str">
        <f>'100 Series'!E8</f>
        <v>April 1, 2025 to March 31, 2026</v>
      </c>
      <c r="F8" s="805"/>
      <c r="G8" s="130"/>
      <c r="I8" s="84"/>
      <c r="J8" s="38"/>
      <c r="K8" s="39"/>
    </row>
    <row r="9" spans="1:12" ht="15" customHeight="1" thickBot="1">
      <c r="A9" s="259"/>
      <c r="B9" s="254"/>
      <c r="C9" s="14"/>
      <c r="D9" s="14"/>
      <c r="E9" s="14"/>
      <c r="F9" s="14"/>
      <c r="G9" s="130"/>
      <c r="I9" s="22"/>
      <c r="J9" s="15"/>
    </row>
    <row r="10" spans="1:12" ht="15" customHeight="1" thickTop="1" thickBot="1">
      <c r="A10" s="392"/>
      <c r="B10" s="393" t="s">
        <v>29</v>
      </c>
      <c r="C10" s="394" t="s">
        <v>30</v>
      </c>
      <c r="D10" s="395" t="s">
        <v>31</v>
      </c>
      <c r="E10" s="396" t="s">
        <v>25</v>
      </c>
      <c r="F10" s="397" t="s">
        <v>18</v>
      </c>
      <c r="G10" s="398" t="s">
        <v>8</v>
      </c>
      <c r="I10" s="22"/>
      <c r="J10" s="21"/>
      <c r="K10" s="21"/>
    </row>
    <row r="11" spans="1:12" ht="15" customHeight="1" thickTop="1">
      <c r="A11" s="374" t="s">
        <v>9</v>
      </c>
      <c r="B11" s="389" t="s">
        <v>343</v>
      </c>
      <c r="C11" s="261" t="s">
        <v>14</v>
      </c>
      <c r="D11" s="132" t="s">
        <v>15</v>
      </c>
      <c r="E11" s="638"/>
      <c r="F11" s="639"/>
      <c r="G11" s="262"/>
      <c r="I11" s="263"/>
      <c r="J11" s="40"/>
      <c r="K11" s="40"/>
    </row>
    <row r="12" spans="1:12" ht="15" customHeight="1">
      <c r="A12" s="375" t="s">
        <v>2</v>
      </c>
      <c r="B12" s="264" t="s">
        <v>16</v>
      </c>
      <c r="C12" s="265" t="s">
        <v>16</v>
      </c>
      <c r="D12" s="266" t="s">
        <v>16</v>
      </c>
      <c r="E12" s="307" t="s">
        <v>26</v>
      </c>
      <c r="F12" s="308" t="s">
        <v>27</v>
      </c>
      <c r="G12" s="309" t="s">
        <v>28</v>
      </c>
      <c r="I12" s="258"/>
      <c r="J12" s="23"/>
      <c r="K12" s="23"/>
    </row>
    <row r="13" spans="1:12" ht="15" customHeight="1">
      <c r="A13" s="277" t="s">
        <v>10</v>
      </c>
      <c r="B13" s="267">
        <v>211</v>
      </c>
      <c r="C13" s="268">
        <v>211</v>
      </c>
      <c r="D13" s="269">
        <v>212</v>
      </c>
      <c r="E13" s="640"/>
      <c r="F13" s="641"/>
      <c r="G13" s="270"/>
      <c r="I13" s="263"/>
      <c r="J13" s="22"/>
      <c r="K13" s="40"/>
    </row>
    <row r="14" spans="1:12" ht="15" customHeight="1" thickBot="1">
      <c r="A14" s="376"/>
      <c r="B14" s="303">
        <v>0.2</v>
      </c>
      <c r="C14" s="304">
        <v>0.55000000000000004</v>
      </c>
      <c r="D14" s="305">
        <v>0.25</v>
      </c>
      <c r="E14" s="380">
        <v>1</v>
      </c>
      <c r="F14" s="306">
        <v>0.13</v>
      </c>
      <c r="G14" s="271"/>
      <c r="I14" s="263"/>
      <c r="J14" s="40"/>
    </row>
    <row r="15" spans="1:12" s="249" customFormat="1" ht="20.100000000000001" customHeight="1" thickTop="1" thickBot="1">
      <c r="A15" s="377" t="s">
        <v>11</v>
      </c>
      <c r="B15" s="272"/>
      <c r="C15" s="273"/>
      <c r="D15" s="274"/>
      <c r="E15" s="528"/>
      <c r="F15" s="529"/>
      <c r="G15" s="275"/>
      <c r="H15" s="252"/>
      <c r="I15" s="276"/>
      <c r="J15" s="41"/>
      <c r="K15" s="41"/>
      <c r="L15" s="252"/>
    </row>
    <row r="16" spans="1:12" ht="15" customHeight="1" thickTop="1">
      <c r="A16" s="580"/>
      <c r="B16" s="581"/>
      <c r="C16" s="582"/>
      <c r="D16" s="583"/>
      <c r="E16" s="584"/>
      <c r="F16" s="585"/>
      <c r="G16" s="586"/>
      <c r="I16" s="42"/>
      <c r="J16" s="42"/>
      <c r="K16" s="42"/>
    </row>
    <row r="17" spans="1:11" ht="15" customHeight="1">
      <c r="A17" s="587" t="s">
        <v>390</v>
      </c>
      <c r="B17" s="588">
        <f>E17*$B$14</f>
        <v>0</v>
      </c>
      <c r="C17" s="589">
        <f>E17*$C$14</f>
        <v>0</v>
      </c>
      <c r="D17" s="590">
        <f>E17*$D$14</f>
        <v>0</v>
      </c>
      <c r="E17" s="642">
        <v>0</v>
      </c>
      <c r="F17" s="643">
        <f>F$14*(E17)</f>
        <v>0</v>
      </c>
      <c r="G17" s="644">
        <f>+E17+F17</f>
        <v>0</v>
      </c>
      <c r="I17" s="42"/>
      <c r="J17" s="36"/>
      <c r="K17" s="42"/>
    </row>
    <row r="18" spans="1:11" ht="15" customHeight="1">
      <c r="A18" s="587" t="s">
        <v>391</v>
      </c>
      <c r="B18" s="588">
        <f>E18*$B$14</f>
        <v>0</v>
      </c>
      <c r="C18" s="589">
        <f>E18*$C$14</f>
        <v>0</v>
      </c>
      <c r="D18" s="590">
        <f>E18*$D$14</f>
        <v>0</v>
      </c>
      <c r="E18" s="642">
        <v>0</v>
      </c>
      <c r="F18" s="643">
        <f>F$14*(E18)</f>
        <v>0</v>
      </c>
      <c r="G18" s="644">
        <f>+E18+F18</f>
        <v>0</v>
      </c>
      <c r="I18" s="42"/>
      <c r="J18" s="36"/>
      <c r="K18" s="42"/>
    </row>
    <row r="19" spans="1:11" ht="15" customHeight="1">
      <c r="A19" s="594"/>
      <c r="B19" s="581"/>
      <c r="C19" s="582"/>
      <c r="D19" s="583"/>
      <c r="E19" s="584"/>
      <c r="F19" s="585"/>
      <c r="G19" s="586"/>
      <c r="I19" s="42"/>
      <c r="J19" s="42"/>
      <c r="K19" s="42"/>
    </row>
    <row r="20" spans="1:11" ht="15" customHeight="1">
      <c r="A20" s="587">
        <v>203</v>
      </c>
      <c r="B20" s="588">
        <f t="shared" ref="B20" si="0">E20*$B$14</f>
        <v>0</v>
      </c>
      <c r="C20" s="589">
        <f t="shared" ref="C20" si="1">E20*$C$14</f>
        <v>0</v>
      </c>
      <c r="D20" s="590">
        <f t="shared" ref="D20" si="2">E20*$D$14</f>
        <v>0</v>
      </c>
      <c r="E20" s="642">
        <v>0</v>
      </c>
      <c r="F20" s="643">
        <f>F$14*(E20)</f>
        <v>0</v>
      </c>
      <c r="G20" s="644">
        <f>+E20+F20</f>
        <v>0</v>
      </c>
      <c r="I20" s="42"/>
      <c r="J20" s="36"/>
      <c r="K20" s="42"/>
    </row>
    <row r="21" spans="1:11" ht="15" customHeight="1">
      <c r="A21" s="587"/>
      <c r="B21" s="588"/>
      <c r="C21" s="589"/>
      <c r="D21" s="590"/>
      <c r="E21" s="591"/>
      <c r="F21" s="592"/>
      <c r="G21" s="593"/>
      <c r="H21" s="740"/>
      <c r="I21" s="741"/>
      <c r="J21" s="36"/>
      <c r="K21" s="42"/>
    </row>
    <row r="22" spans="1:11" ht="15" customHeight="1">
      <c r="A22" s="587"/>
      <c r="B22" s="588"/>
      <c r="C22" s="589"/>
      <c r="D22" s="590"/>
      <c r="E22" s="591"/>
      <c r="F22" s="592"/>
      <c r="G22" s="593"/>
      <c r="H22" s="740"/>
      <c r="I22" s="741"/>
      <c r="J22" s="36"/>
      <c r="K22" s="42"/>
    </row>
    <row r="23" spans="1:11" ht="15" customHeight="1">
      <c r="A23" s="587"/>
      <c r="B23" s="588"/>
      <c r="C23" s="589"/>
      <c r="D23" s="590"/>
      <c r="E23" s="591"/>
      <c r="F23" s="592"/>
      <c r="G23" s="593"/>
      <c r="H23" s="740"/>
      <c r="I23" s="741"/>
      <c r="J23" s="36"/>
      <c r="K23" s="42"/>
    </row>
    <row r="24" spans="1:11" ht="15" customHeight="1">
      <c r="A24" s="587"/>
      <c r="B24" s="588"/>
      <c r="C24" s="589"/>
      <c r="D24" s="590"/>
      <c r="E24" s="591"/>
      <c r="F24" s="592"/>
      <c r="G24" s="593"/>
      <c r="H24" s="740"/>
      <c r="I24" s="741"/>
      <c r="J24" s="36"/>
      <c r="K24" s="42"/>
    </row>
    <row r="25" spans="1:11" ht="15" customHeight="1">
      <c r="A25" s="587"/>
      <c r="B25" s="588"/>
      <c r="C25" s="589"/>
      <c r="D25" s="590"/>
      <c r="E25" s="591"/>
      <c r="F25" s="592"/>
      <c r="G25" s="593"/>
      <c r="H25" s="740"/>
      <c r="I25" s="741"/>
      <c r="J25" s="36"/>
      <c r="K25" s="42"/>
    </row>
    <row r="26" spans="1:11" ht="15" customHeight="1">
      <c r="A26" s="587"/>
      <c r="B26" s="588"/>
      <c r="C26" s="589"/>
      <c r="D26" s="590"/>
      <c r="E26" s="591"/>
      <c r="F26" s="592"/>
      <c r="G26" s="593"/>
      <c r="H26" s="740"/>
      <c r="I26" s="741"/>
      <c r="J26" s="36"/>
      <c r="K26" s="42"/>
    </row>
    <row r="27" spans="1:11" ht="15" customHeight="1">
      <c r="A27" s="587"/>
      <c r="B27" s="588"/>
      <c r="C27" s="589"/>
      <c r="D27" s="590"/>
      <c r="E27" s="591"/>
      <c r="F27" s="592"/>
      <c r="G27" s="593"/>
      <c r="H27" s="740"/>
      <c r="I27" s="741"/>
      <c r="J27" s="36"/>
      <c r="K27" s="42"/>
    </row>
    <row r="28" spans="1:11" ht="15" customHeight="1">
      <c r="A28" s="595"/>
      <c r="B28" s="588"/>
      <c r="C28" s="589"/>
      <c r="D28" s="590"/>
      <c r="E28" s="591"/>
      <c r="F28" s="592"/>
      <c r="G28" s="593"/>
      <c r="H28" s="740"/>
      <c r="I28" s="741"/>
      <c r="J28" s="36"/>
      <c r="K28" s="42"/>
    </row>
    <row r="29" spans="1:11" ht="15" customHeight="1">
      <c r="A29" s="587"/>
      <c r="B29" s="588"/>
      <c r="C29" s="589"/>
      <c r="D29" s="590"/>
      <c r="E29" s="591"/>
      <c r="F29" s="592"/>
      <c r="G29" s="593"/>
      <c r="H29" s="740"/>
      <c r="I29" s="741"/>
      <c r="J29" s="36"/>
      <c r="K29" s="42"/>
    </row>
    <row r="30" spans="1:11" ht="15" customHeight="1">
      <c r="A30" s="595"/>
      <c r="B30" s="588"/>
      <c r="C30" s="589"/>
      <c r="D30" s="590"/>
      <c r="E30" s="591"/>
      <c r="F30" s="592"/>
      <c r="G30" s="593"/>
      <c r="H30" s="740"/>
      <c r="I30" s="741"/>
      <c r="J30" s="36"/>
      <c r="K30" s="42"/>
    </row>
    <row r="31" spans="1:11" ht="15" customHeight="1">
      <c r="A31" s="587"/>
      <c r="B31" s="588"/>
      <c r="C31" s="589"/>
      <c r="D31" s="590"/>
      <c r="E31" s="591"/>
      <c r="F31" s="592"/>
      <c r="G31" s="593"/>
      <c r="H31" s="740"/>
      <c r="I31" s="741"/>
      <c r="J31" s="36"/>
      <c r="K31" s="42"/>
    </row>
    <row r="32" spans="1:11" ht="15" customHeight="1">
      <c r="A32" s="595"/>
      <c r="B32" s="588"/>
      <c r="C32" s="589"/>
      <c r="D32" s="590"/>
      <c r="E32" s="591"/>
      <c r="F32" s="592"/>
      <c r="G32" s="593"/>
      <c r="H32" s="740"/>
      <c r="I32" s="741"/>
      <c r="J32" s="36"/>
      <c r="K32" s="42"/>
    </row>
    <row r="33" spans="1:12" ht="15" customHeight="1">
      <c r="A33" s="595"/>
      <c r="B33" s="588"/>
      <c r="C33" s="589"/>
      <c r="D33" s="590"/>
      <c r="E33" s="591"/>
      <c r="F33" s="592"/>
      <c r="G33" s="593"/>
      <c r="H33" s="740"/>
      <c r="I33" s="741"/>
      <c r="J33" s="36"/>
      <c r="K33" s="42"/>
    </row>
    <row r="34" spans="1:12" ht="15" customHeight="1">
      <c r="A34" s="595"/>
      <c r="B34" s="588"/>
      <c r="C34" s="589"/>
      <c r="D34" s="590"/>
      <c r="E34" s="591"/>
      <c r="F34" s="592"/>
      <c r="G34" s="593"/>
      <c r="I34" s="42"/>
      <c r="J34" s="36"/>
      <c r="K34" s="42"/>
    </row>
    <row r="35" spans="1:12" ht="15" customHeight="1">
      <c r="A35" s="277"/>
      <c r="B35" s="282"/>
      <c r="C35" s="283"/>
      <c r="D35" s="284"/>
      <c r="E35" s="285"/>
      <c r="F35" s="286"/>
      <c r="G35" s="287"/>
      <c r="I35" s="42"/>
      <c r="J35" s="36"/>
      <c r="K35" s="42"/>
    </row>
    <row r="36" spans="1:12" ht="15" customHeight="1">
      <c r="A36" s="277"/>
      <c r="B36" s="282"/>
      <c r="C36" s="283"/>
      <c r="D36" s="284"/>
      <c r="E36" s="285"/>
      <c r="F36" s="286"/>
      <c r="G36" s="287"/>
      <c r="I36" s="42"/>
      <c r="J36" s="36"/>
      <c r="K36" s="42"/>
    </row>
    <row r="37" spans="1:12" ht="15" customHeight="1">
      <c r="A37" s="278"/>
      <c r="B37" s="288"/>
      <c r="C37" s="289"/>
      <c r="D37" s="290"/>
      <c r="E37" s="291"/>
      <c r="F37" s="292"/>
      <c r="G37" s="293"/>
      <c r="I37" s="279"/>
      <c r="J37" s="43"/>
      <c r="K37" s="43"/>
    </row>
    <row r="38" spans="1:12" ht="15" customHeight="1">
      <c r="A38" s="280"/>
      <c r="B38" s="294"/>
      <c r="C38" s="295"/>
      <c r="D38" s="290"/>
      <c r="E38" s="291"/>
      <c r="F38" s="292"/>
      <c r="G38" s="296"/>
      <c r="I38" s="279"/>
      <c r="J38" s="43"/>
      <c r="K38" s="43"/>
    </row>
    <row r="39" spans="1:12" ht="15" customHeight="1">
      <c r="A39" s="595"/>
      <c r="B39" s="588"/>
      <c r="C39" s="589"/>
      <c r="D39" s="590"/>
      <c r="E39" s="591"/>
      <c r="F39" s="592"/>
      <c r="G39" s="593"/>
      <c r="I39" s="42"/>
      <c r="J39" s="36"/>
      <c r="K39" s="42"/>
    </row>
    <row r="40" spans="1:12" ht="15" customHeight="1">
      <c r="A40" s="277"/>
      <c r="B40" s="282"/>
      <c r="C40" s="283"/>
      <c r="D40" s="284"/>
      <c r="E40" s="285"/>
      <c r="F40" s="286"/>
      <c r="G40" s="287"/>
      <c r="I40" s="42"/>
      <c r="J40" s="36"/>
      <c r="K40" s="42"/>
    </row>
    <row r="41" spans="1:12" ht="15" customHeight="1">
      <c r="A41" s="277"/>
      <c r="B41" s="282"/>
      <c r="C41" s="283"/>
      <c r="D41" s="284"/>
      <c r="E41" s="285"/>
      <c r="F41" s="286"/>
      <c r="G41" s="287"/>
      <c r="I41" s="42"/>
      <c r="J41" s="36"/>
      <c r="K41" s="42"/>
    </row>
    <row r="42" spans="1:12" ht="15" customHeight="1">
      <c r="A42" s="278"/>
      <c r="B42" s="288"/>
      <c r="C42" s="289"/>
      <c r="D42" s="290"/>
      <c r="E42" s="291"/>
      <c r="F42" s="292"/>
      <c r="G42" s="293"/>
      <c r="I42" s="279"/>
      <c r="J42" s="43"/>
      <c r="K42" s="43"/>
    </row>
    <row r="43" spans="1:12" ht="15" customHeight="1">
      <c r="A43" s="280"/>
      <c r="B43" s="294"/>
      <c r="C43" s="295"/>
      <c r="D43" s="290"/>
      <c r="E43" s="291"/>
      <c r="F43" s="292"/>
      <c r="G43" s="296"/>
      <c r="I43" s="279"/>
      <c r="J43" s="43"/>
      <c r="K43" s="43"/>
    </row>
    <row r="44" spans="1:12" ht="15" customHeight="1" thickBot="1">
      <c r="A44" s="281"/>
      <c r="B44" s="297"/>
      <c r="C44" s="298"/>
      <c r="D44" s="299"/>
      <c r="E44" s="300"/>
      <c r="F44" s="301"/>
      <c r="G44" s="302"/>
      <c r="I44" s="279"/>
      <c r="J44" s="43"/>
      <c r="K44" s="43"/>
    </row>
    <row r="45" spans="1:12" ht="15" customHeight="1" thickTop="1" thickBot="1">
      <c r="A45" s="795"/>
      <c r="B45" s="796"/>
      <c r="C45" s="796"/>
      <c r="D45" s="796"/>
      <c r="E45" s="796"/>
      <c r="F45" s="796"/>
      <c r="G45" s="797"/>
      <c r="I45" s="279"/>
      <c r="J45" s="43"/>
      <c r="K45" s="43"/>
    </row>
    <row r="46" spans="1:12" s="58" customFormat="1" ht="20.100000000000001" customHeight="1" thickTop="1" thickBot="1">
      <c r="A46" s="237" t="s">
        <v>225</v>
      </c>
      <c r="B46" s="762" t="s">
        <v>224</v>
      </c>
      <c r="C46" s="763"/>
      <c r="D46" s="763"/>
      <c r="E46" s="763"/>
      <c r="F46" s="764"/>
      <c r="G46" s="631">
        <f>'100 Series'!G46</f>
        <v>0</v>
      </c>
      <c r="H46" s="219"/>
      <c r="I46" s="36"/>
      <c r="J46" s="57"/>
    </row>
    <row r="47" spans="1:12" s="10" customFormat="1" ht="15" customHeight="1" thickTop="1">
      <c r="A47" s="775"/>
      <c r="B47" s="776"/>
      <c r="C47" s="776"/>
      <c r="D47" s="776"/>
      <c r="E47" s="776"/>
      <c r="F47" s="776"/>
      <c r="G47" s="777"/>
      <c r="H47" s="310"/>
      <c r="I47" s="35"/>
      <c r="J47" s="35"/>
      <c r="K47" s="34"/>
      <c r="L47" s="34"/>
    </row>
    <row r="48" spans="1:12" s="10" customFormat="1" ht="20.100000000000001" customHeight="1">
      <c r="A48" s="753" t="s">
        <v>17</v>
      </c>
      <c r="B48" s="754"/>
      <c r="C48" s="754"/>
      <c r="D48" s="754"/>
      <c r="E48" s="754"/>
      <c r="F48" s="754"/>
      <c r="G48" s="755"/>
      <c r="H48" s="123"/>
      <c r="I48" s="35"/>
      <c r="J48" s="35"/>
      <c r="K48" s="34"/>
      <c r="L48" s="34"/>
    </row>
    <row r="49" spans="1:12" s="10" customFormat="1" ht="15" customHeight="1">
      <c r="A49" s="775"/>
      <c r="B49" s="776"/>
      <c r="C49" s="776"/>
      <c r="D49" s="776"/>
      <c r="E49" s="776"/>
      <c r="F49" s="776"/>
      <c r="G49" s="777"/>
      <c r="H49" s="123"/>
      <c r="I49" s="35"/>
      <c r="J49" s="35"/>
      <c r="K49" s="34"/>
      <c r="L49" s="34"/>
    </row>
    <row r="50" spans="1:12" s="10" customFormat="1" ht="15" customHeight="1">
      <c r="A50" s="756" t="s">
        <v>342</v>
      </c>
      <c r="B50" s="757"/>
      <c r="C50" s="757"/>
      <c r="D50" s="757"/>
      <c r="E50" s="757"/>
      <c r="F50" s="757"/>
      <c r="G50" s="758"/>
      <c r="H50" s="123"/>
      <c r="I50" s="35"/>
      <c r="J50" s="35"/>
      <c r="K50" s="34"/>
      <c r="L50" s="34"/>
    </row>
    <row r="51" spans="1:12" s="10" customFormat="1" ht="15" customHeight="1">
      <c r="A51" s="756" t="s">
        <v>324</v>
      </c>
      <c r="B51" s="757"/>
      <c r="C51" s="757"/>
      <c r="D51" s="757"/>
      <c r="E51" s="757"/>
      <c r="F51" s="757"/>
      <c r="G51" s="758"/>
      <c r="H51" s="123"/>
      <c r="I51" s="35"/>
      <c r="J51" s="35"/>
      <c r="K51" s="34"/>
      <c r="L51" s="34"/>
    </row>
    <row r="52" spans="1:12" s="10" customFormat="1" ht="15" customHeight="1">
      <c r="A52" s="756" t="s">
        <v>325</v>
      </c>
      <c r="B52" s="757"/>
      <c r="C52" s="757"/>
      <c r="D52" s="757"/>
      <c r="E52" s="757"/>
      <c r="F52" s="757"/>
      <c r="G52" s="758"/>
      <c r="H52" s="123"/>
      <c r="I52" s="35"/>
      <c r="J52" s="35"/>
      <c r="K52" s="34"/>
      <c r="L52" s="34"/>
    </row>
    <row r="53" spans="1:12" s="10" customFormat="1" ht="15" customHeight="1">
      <c r="A53" s="759" t="s">
        <v>326</v>
      </c>
      <c r="B53" s="760"/>
      <c r="C53" s="760"/>
      <c r="D53" s="760"/>
      <c r="E53" s="760"/>
      <c r="F53" s="760"/>
      <c r="G53" s="761"/>
      <c r="H53" s="311"/>
      <c r="I53" s="35"/>
      <c r="J53" s="35"/>
      <c r="K53" s="34"/>
      <c r="L53" s="34"/>
    </row>
    <row r="54" spans="1:12" s="10" customFormat="1" ht="15" customHeight="1">
      <c r="A54" s="759" t="s">
        <v>19</v>
      </c>
      <c r="B54" s="760"/>
      <c r="C54" s="760"/>
      <c r="D54" s="760"/>
      <c r="E54" s="760"/>
      <c r="F54" s="760"/>
      <c r="G54" s="761"/>
      <c r="H54" s="123"/>
      <c r="I54" s="35"/>
      <c r="J54" s="35"/>
      <c r="K54" s="34"/>
      <c r="L54" s="34"/>
    </row>
    <row r="55" spans="1:12" s="10" customFormat="1" ht="15" customHeight="1">
      <c r="A55" s="756" t="s">
        <v>327</v>
      </c>
      <c r="B55" s="757"/>
      <c r="C55" s="757"/>
      <c r="D55" s="757"/>
      <c r="E55" s="757"/>
      <c r="F55" s="757"/>
      <c r="G55" s="758"/>
      <c r="H55" s="123"/>
      <c r="I55" s="35"/>
      <c r="J55" s="35"/>
      <c r="K55" s="34"/>
      <c r="L55" s="34"/>
    </row>
    <row r="56" spans="1:12" s="10" customFormat="1" ht="15" customHeight="1">
      <c r="A56" s="756" t="s">
        <v>20</v>
      </c>
      <c r="B56" s="757"/>
      <c r="C56" s="757"/>
      <c r="D56" s="757"/>
      <c r="E56" s="757"/>
      <c r="F56" s="757"/>
      <c r="G56" s="758"/>
      <c r="H56" s="123"/>
      <c r="I56" s="35"/>
      <c r="J56" s="35"/>
      <c r="K56" s="34"/>
      <c r="L56" s="34"/>
    </row>
    <row r="57" spans="1:12" s="10" customFormat="1" ht="15" customHeight="1">
      <c r="A57" s="756" t="s">
        <v>328</v>
      </c>
      <c r="B57" s="757"/>
      <c r="C57" s="757"/>
      <c r="D57" s="757"/>
      <c r="E57" s="757"/>
      <c r="F57" s="757"/>
      <c r="G57" s="758"/>
      <c r="H57" s="123"/>
      <c r="I57" s="35"/>
      <c r="J57" s="35"/>
      <c r="K57" s="34"/>
      <c r="L57" s="34"/>
    </row>
    <row r="58" spans="1:12" s="10" customFormat="1" ht="15" customHeight="1">
      <c r="A58" s="759" t="s">
        <v>329</v>
      </c>
      <c r="B58" s="760"/>
      <c r="C58" s="760"/>
      <c r="D58" s="760"/>
      <c r="E58" s="760"/>
      <c r="F58" s="760"/>
      <c r="G58" s="761"/>
      <c r="H58" s="122"/>
      <c r="I58" s="35"/>
      <c r="J58" s="35"/>
      <c r="K58" s="34"/>
      <c r="L58" s="34"/>
    </row>
    <row r="59" spans="1:12" s="10" customFormat="1" ht="15" customHeight="1">
      <c r="A59" s="224"/>
      <c r="B59" s="123"/>
      <c r="C59" s="123"/>
      <c r="D59" s="123"/>
      <c r="E59" s="123"/>
      <c r="F59" s="123"/>
      <c r="G59" s="222"/>
      <c r="H59" s="122"/>
      <c r="I59" s="35"/>
      <c r="J59" s="35"/>
      <c r="K59" s="34"/>
      <c r="L59" s="34"/>
    </row>
    <row r="60" spans="1:12" s="10" customFormat="1" ht="15" customHeight="1">
      <c r="A60" s="224"/>
      <c r="B60" s="123"/>
      <c r="C60" s="123"/>
      <c r="D60" s="123"/>
      <c r="E60" s="123"/>
      <c r="F60" s="123"/>
      <c r="G60" s="222"/>
      <c r="H60" s="122"/>
      <c r="I60" s="35"/>
      <c r="J60" s="35"/>
      <c r="K60" s="34"/>
      <c r="L60" s="34"/>
    </row>
    <row r="61" spans="1:12" s="10" customFormat="1" ht="15" customHeight="1">
      <c r="A61" s="168"/>
      <c r="B61" s="109"/>
      <c r="C61" s="109"/>
      <c r="D61" s="794" t="s">
        <v>70</v>
      </c>
      <c r="E61" s="794"/>
      <c r="F61" s="794"/>
      <c r="G61" s="222"/>
      <c r="H61" s="34"/>
      <c r="I61" s="35"/>
      <c r="J61" s="35"/>
      <c r="K61" s="34"/>
      <c r="L61" s="34"/>
    </row>
    <row r="62" spans="1:12" s="10" customFormat="1" ht="15" customHeight="1">
      <c r="A62" s="168"/>
      <c r="B62" s="109"/>
      <c r="C62" s="109"/>
      <c r="D62" s="109"/>
      <c r="E62" s="123"/>
      <c r="F62" s="123"/>
      <c r="G62" s="222"/>
      <c r="H62" s="34"/>
      <c r="I62" s="35"/>
      <c r="J62" s="35"/>
      <c r="K62" s="34"/>
      <c r="L62" s="34"/>
    </row>
    <row r="63" spans="1:12" s="10" customFormat="1" ht="15" customHeight="1">
      <c r="A63" s="168"/>
      <c r="B63" s="109"/>
      <c r="C63" s="109"/>
      <c r="D63" s="109"/>
      <c r="E63" s="123"/>
      <c r="F63" s="123"/>
      <c r="G63" s="222"/>
      <c r="H63" s="34"/>
      <c r="I63" s="35"/>
      <c r="J63" s="35"/>
      <c r="K63" s="34"/>
      <c r="L63" s="34"/>
    </row>
    <row r="64" spans="1:12" s="10" customFormat="1" ht="15" customHeight="1">
      <c r="A64" s="168"/>
      <c r="B64" s="109"/>
      <c r="C64" s="109"/>
      <c r="D64" s="794" t="s">
        <v>145</v>
      </c>
      <c r="E64" s="794"/>
      <c r="F64" s="794"/>
      <c r="G64" s="222"/>
      <c r="H64" s="34"/>
      <c r="I64" s="35"/>
      <c r="J64" s="35"/>
      <c r="K64" s="34"/>
      <c r="L64" s="34"/>
    </row>
    <row r="65" spans="1:12" s="10" customFormat="1" ht="15" customHeight="1">
      <c r="A65" s="168"/>
      <c r="B65" s="109"/>
      <c r="C65" s="109"/>
      <c r="D65" s="109"/>
      <c r="E65" s="160"/>
      <c r="F65" s="160"/>
      <c r="G65" s="110"/>
      <c r="H65" s="34"/>
      <c r="I65" s="35"/>
      <c r="J65" s="35"/>
      <c r="K65" s="34"/>
      <c r="L65" s="34"/>
    </row>
    <row r="66" spans="1:12" s="10" customFormat="1" ht="20.100000000000001" customHeight="1">
      <c r="A66" s="751" t="s">
        <v>142</v>
      </c>
      <c r="B66" s="752"/>
      <c r="C66" s="225">
        <v>30</v>
      </c>
      <c r="D66" s="92" t="s">
        <v>330</v>
      </c>
      <c r="E66" s="752" t="s">
        <v>331</v>
      </c>
      <c r="F66" s="752"/>
      <c r="G66" s="103"/>
      <c r="H66" s="34"/>
      <c r="I66" s="35"/>
      <c r="J66" s="35"/>
      <c r="K66" s="34"/>
      <c r="L66" s="34"/>
    </row>
    <row r="67" spans="1:12" s="10" customFormat="1" ht="15" customHeight="1" thickBot="1">
      <c r="A67" s="111"/>
      <c r="B67" s="112"/>
      <c r="C67" s="112"/>
      <c r="D67" s="112"/>
      <c r="E67" s="113"/>
      <c r="F67" s="113"/>
      <c r="G67" s="114"/>
      <c r="H67" s="34"/>
      <c r="I67" s="35"/>
      <c r="J67" s="35"/>
      <c r="K67" s="34"/>
      <c r="L67" s="34"/>
    </row>
    <row r="68" spans="1:12" ht="15" customHeight="1" thickTop="1"/>
    <row r="69" spans="1:12" ht="15" customHeight="1"/>
    <row r="70" spans="1:12" ht="15" customHeight="1"/>
    <row r="71" spans="1:12" ht="15" customHeight="1"/>
    <row r="72" spans="1:12" ht="15" customHeight="1"/>
    <row r="73" spans="1:12" ht="15" customHeight="1"/>
    <row r="74" spans="1:12" ht="15" customHeight="1"/>
    <row r="75" spans="1:12" ht="15" customHeight="1"/>
    <row r="76" spans="1:12" ht="15" customHeight="1"/>
    <row r="77" spans="1:12" ht="15" customHeight="1"/>
    <row r="78" spans="1:12" ht="15" customHeight="1"/>
    <row r="79" spans="1:12" ht="15" customHeight="1"/>
    <row r="80" spans="1:12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</sheetData>
  <mergeCells count="24">
    <mergeCell ref="E8:F8"/>
    <mergeCell ref="A2:G2"/>
    <mergeCell ref="E4:F4"/>
    <mergeCell ref="E5:F5"/>
    <mergeCell ref="D6:G6"/>
    <mergeCell ref="E7:F7"/>
    <mergeCell ref="A56:G56"/>
    <mergeCell ref="A45:G45"/>
    <mergeCell ref="B46:F46"/>
    <mergeCell ref="A47:G47"/>
    <mergeCell ref="A48:G48"/>
    <mergeCell ref="A49:G49"/>
    <mergeCell ref="A50:G50"/>
    <mergeCell ref="A51:G51"/>
    <mergeCell ref="A52:G52"/>
    <mergeCell ref="A53:G53"/>
    <mergeCell ref="A54:G54"/>
    <mergeCell ref="A55:G55"/>
    <mergeCell ref="A57:G57"/>
    <mergeCell ref="A58:G58"/>
    <mergeCell ref="D61:F61"/>
    <mergeCell ref="D64:F64"/>
    <mergeCell ref="A66:B66"/>
    <mergeCell ref="E66:F66"/>
  </mergeCells>
  <printOptions horizontalCentered="1"/>
  <pageMargins left="0.25" right="0.25" top="0.5" bottom="0.25" header="0.511811023622047" footer="0.511811023622047"/>
  <pageSetup paperSize="5" scale="9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85"/>
  <sheetViews>
    <sheetView view="pageBreakPreview" zoomScaleNormal="100" zoomScaleSheetLayoutView="100" workbookViewId="0">
      <selection activeCell="B4" sqref="B4"/>
    </sheetView>
  </sheetViews>
  <sheetFormatPr defaultColWidth="9.77734375" defaultRowHeight="15"/>
  <cols>
    <col min="1" max="1" width="15.77734375" style="252" customWidth="1"/>
    <col min="2" max="7" width="12.77734375" style="252" customWidth="1"/>
    <col min="8" max="8" width="2.5546875" style="252" customWidth="1"/>
    <col min="9" max="9" width="9.77734375" style="250"/>
    <col min="10" max="10" width="10" style="24" bestFit="1" customWidth="1"/>
    <col min="11" max="11" width="9.77734375" style="24"/>
    <col min="12" max="12" width="9.77734375" style="12"/>
  </cols>
  <sheetData>
    <row r="1" spans="1:12" ht="15" customHeight="1" thickTop="1">
      <c r="A1" s="246"/>
      <c r="B1" s="247"/>
      <c r="C1" s="247"/>
      <c r="D1" s="247"/>
      <c r="E1" s="247"/>
      <c r="F1" s="247"/>
      <c r="G1" s="248"/>
    </row>
    <row r="2" spans="1:12" ht="20.100000000000001" customHeight="1">
      <c r="A2" s="798" t="s">
        <v>21</v>
      </c>
      <c r="B2" s="799"/>
      <c r="C2" s="799"/>
      <c r="D2" s="799"/>
      <c r="E2" s="799"/>
      <c r="F2" s="799"/>
      <c r="G2" s="800"/>
      <c r="I2" s="22"/>
      <c r="J2" s="13"/>
      <c r="K2" s="15"/>
    </row>
    <row r="3" spans="1:12" ht="15" customHeight="1">
      <c r="A3" s="251"/>
      <c r="C3" s="128"/>
      <c r="D3" s="52"/>
      <c r="G3" s="253"/>
      <c r="I3" s="22"/>
      <c r="J3" s="13"/>
      <c r="K3" s="15"/>
    </row>
    <row r="4" spans="1:12" ht="15" customHeight="1">
      <c r="A4" s="139" t="s">
        <v>22</v>
      </c>
      <c r="B4" s="521" t="str">
        <f>'100 Series'!B4</f>
        <v>Merkley Oaks</v>
      </c>
      <c r="C4" s="254"/>
      <c r="D4" s="255" t="s">
        <v>0</v>
      </c>
      <c r="E4" s="801">
        <f>'100 Series'!E4</f>
        <v>45748</v>
      </c>
      <c r="F4" s="801"/>
      <c r="G4" s="133"/>
      <c r="I4" s="22"/>
      <c r="J4" s="15"/>
      <c r="K4" s="15"/>
    </row>
    <row r="5" spans="1:12" ht="15" customHeight="1">
      <c r="A5" s="139" t="s">
        <v>23</v>
      </c>
      <c r="B5" s="256" t="s">
        <v>340</v>
      </c>
      <c r="C5" s="254"/>
      <c r="D5" s="391" t="s">
        <v>4</v>
      </c>
      <c r="E5" s="802" t="str">
        <f>'100 Series'!E5</f>
        <v>XXX - XXX</v>
      </c>
      <c r="F5" s="802"/>
      <c r="G5" s="257"/>
      <c r="I5" s="22"/>
      <c r="J5" s="38"/>
      <c r="K5" s="38"/>
    </row>
    <row r="6" spans="1:12" ht="15" customHeight="1">
      <c r="A6" s="139"/>
      <c r="B6" s="14" t="s">
        <v>2</v>
      </c>
      <c r="C6" s="14"/>
      <c r="D6" s="803"/>
      <c r="E6" s="803"/>
      <c r="F6" s="803"/>
      <c r="G6" s="804"/>
      <c r="I6" s="258"/>
      <c r="J6" s="38"/>
      <c r="K6" s="38"/>
    </row>
    <row r="7" spans="1:12" ht="15" customHeight="1">
      <c r="A7" s="139" t="s">
        <v>5</v>
      </c>
      <c r="B7" s="637" t="str">
        <f>'100 Series'!B7</f>
        <v>T. B. A.</v>
      </c>
      <c r="C7" s="636"/>
      <c r="D7" s="14"/>
      <c r="E7" s="805" t="str">
        <f>'100 Series'!E7</f>
        <v>CONTRACT PERIOD :</v>
      </c>
      <c r="F7" s="805"/>
      <c r="G7" s="133"/>
      <c r="I7" s="22"/>
      <c r="J7" s="38"/>
      <c r="K7" s="15"/>
    </row>
    <row r="8" spans="1:12" ht="15" customHeight="1">
      <c r="A8" s="139" t="s">
        <v>24</v>
      </c>
      <c r="B8" s="256" t="str">
        <f>'100 Series'!B8</f>
        <v>A - 6</v>
      </c>
      <c r="C8" s="14"/>
      <c r="D8" s="14"/>
      <c r="E8" s="805" t="str">
        <f>'100 Series'!E8</f>
        <v>April 1, 2025 to March 31, 2026</v>
      </c>
      <c r="F8" s="805"/>
      <c r="G8" s="130"/>
      <c r="I8" s="84"/>
      <c r="J8" s="38"/>
      <c r="K8" s="39"/>
    </row>
    <row r="9" spans="1:12" ht="15" customHeight="1" thickBot="1">
      <c r="A9" s="259"/>
      <c r="B9" s="254"/>
      <c r="C9" s="14"/>
      <c r="D9" s="14"/>
      <c r="E9" s="14"/>
      <c r="F9" s="14"/>
      <c r="G9" s="130"/>
      <c r="I9" s="22"/>
      <c r="J9" s="15"/>
    </row>
    <row r="10" spans="1:12" ht="15" customHeight="1" thickTop="1" thickBot="1">
      <c r="A10" s="392"/>
      <c r="B10" s="393" t="s">
        <v>29</v>
      </c>
      <c r="C10" s="394" t="s">
        <v>30</v>
      </c>
      <c r="D10" s="395" t="s">
        <v>31</v>
      </c>
      <c r="E10" s="396" t="s">
        <v>25</v>
      </c>
      <c r="F10" s="397" t="s">
        <v>18</v>
      </c>
      <c r="G10" s="398" t="s">
        <v>8</v>
      </c>
      <c r="I10" s="22"/>
      <c r="J10" s="21"/>
      <c r="K10" s="21"/>
    </row>
    <row r="11" spans="1:12" ht="15" customHeight="1" thickTop="1">
      <c r="A11" s="374" t="s">
        <v>9</v>
      </c>
      <c r="B11" s="389" t="s">
        <v>343</v>
      </c>
      <c r="C11" s="261" t="s">
        <v>14</v>
      </c>
      <c r="D11" s="132" t="s">
        <v>15</v>
      </c>
      <c r="E11" s="638"/>
      <c r="F11" s="639"/>
      <c r="G11" s="262"/>
      <c r="I11" s="263"/>
      <c r="J11" s="40"/>
      <c r="K11" s="40"/>
    </row>
    <row r="12" spans="1:12" ht="15" customHeight="1">
      <c r="A12" s="375" t="s">
        <v>2</v>
      </c>
      <c r="B12" s="264" t="s">
        <v>16</v>
      </c>
      <c r="C12" s="265" t="s">
        <v>16</v>
      </c>
      <c r="D12" s="266" t="s">
        <v>16</v>
      </c>
      <c r="E12" s="307" t="s">
        <v>26</v>
      </c>
      <c r="F12" s="308" t="s">
        <v>27</v>
      </c>
      <c r="G12" s="309" t="s">
        <v>28</v>
      </c>
      <c r="I12" s="258"/>
      <c r="J12" s="23"/>
      <c r="K12" s="23"/>
    </row>
    <row r="13" spans="1:12" ht="15" customHeight="1">
      <c r="A13" s="277" t="s">
        <v>10</v>
      </c>
      <c r="B13" s="267">
        <v>211</v>
      </c>
      <c r="C13" s="268">
        <v>211</v>
      </c>
      <c r="D13" s="269">
        <v>212</v>
      </c>
      <c r="E13" s="640"/>
      <c r="F13" s="641"/>
      <c r="G13" s="270"/>
      <c r="I13" s="263"/>
      <c r="J13" s="22"/>
      <c r="K13" s="40"/>
    </row>
    <row r="14" spans="1:12" ht="15" customHeight="1" thickBot="1">
      <c r="A14" s="376"/>
      <c r="B14" s="303">
        <v>0.2</v>
      </c>
      <c r="C14" s="304">
        <v>0.55000000000000004</v>
      </c>
      <c r="D14" s="305">
        <v>0.25</v>
      </c>
      <c r="E14" s="380">
        <v>1</v>
      </c>
      <c r="F14" s="306">
        <v>0.13</v>
      </c>
      <c r="G14" s="271"/>
      <c r="I14" s="263"/>
      <c r="J14" s="40"/>
    </row>
    <row r="15" spans="1:12" s="249" customFormat="1" ht="20.100000000000001" customHeight="1" thickTop="1" thickBot="1">
      <c r="A15" s="377" t="s">
        <v>11</v>
      </c>
      <c r="B15" s="272"/>
      <c r="C15" s="273"/>
      <c r="D15" s="274"/>
      <c r="E15" s="528"/>
      <c r="F15" s="529"/>
      <c r="G15" s="275"/>
      <c r="H15" s="252"/>
      <c r="I15" s="276"/>
      <c r="J15" s="41"/>
      <c r="K15" s="41"/>
      <c r="L15" s="252"/>
    </row>
    <row r="16" spans="1:12" ht="15" customHeight="1" thickTop="1">
      <c r="A16" s="580"/>
      <c r="B16" s="581"/>
      <c r="C16" s="582"/>
      <c r="D16" s="583"/>
      <c r="E16" s="584"/>
      <c r="F16" s="585"/>
      <c r="G16" s="586"/>
      <c r="I16" s="42"/>
      <c r="J16" s="42"/>
      <c r="K16" s="42"/>
    </row>
    <row r="17" spans="1:11" ht="15" customHeight="1">
      <c r="A17" s="587">
        <v>801</v>
      </c>
      <c r="B17" s="588">
        <f>E17*$B$14</f>
        <v>0</v>
      </c>
      <c r="C17" s="589">
        <f>E17*$C$14</f>
        <v>0</v>
      </c>
      <c r="D17" s="590">
        <f>E17*$D$14</f>
        <v>0</v>
      </c>
      <c r="E17" s="642">
        <v>0</v>
      </c>
      <c r="F17" s="643">
        <f>F$14*(E17)</f>
        <v>0</v>
      </c>
      <c r="G17" s="644">
        <f>+E17+F17</f>
        <v>0</v>
      </c>
      <c r="I17" s="42"/>
      <c r="J17" s="36"/>
      <c r="K17" s="42"/>
    </row>
    <row r="18" spans="1:11" ht="15" customHeight="1">
      <c r="A18" s="594"/>
      <c r="B18" s="581"/>
      <c r="C18" s="582"/>
      <c r="D18" s="583"/>
      <c r="E18" s="584"/>
      <c r="F18" s="585"/>
      <c r="G18" s="586"/>
      <c r="I18" s="42"/>
      <c r="J18" s="42"/>
      <c r="K18" s="42"/>
    </row>
    <row r="19" spans="1:11" ht="15" customHeight="1">
      <c r="A19" s="587" t="s">
        <v>130</v>
      </c>
      <c r="B19" s="588">
        <f t="shared" ref="B19:B20" si="0">E19*$B$14</f>
        <v>0</v>
      </c>
      <c r="C19" s="589">
        <f t="shared" ref="C19:C20" si="1">E19*$C$14</f>
        <v>0</v>
      </c>
      <c r="D19" s="590">
        <f t="shared" ref="D19:D20" si="2">E19*$D$14</f>
        <v>0</v>
      </c>
      <c r="E19" s="642">
        <v>0</v>
      </c>
      <c r="F19" s="643">
        <f>F$14*(E19)</f>
        <v>0</v>
      </c>
      <c r="G19" s="644">
        <f>+E19+F19</f>
        <v>0</v>
      </c>
      <c r="I19" s="42"/>
      <c r="J19" s="36"/>
      <c r="K19" s="42"/>
    </row>
    <row r="20" spans="1:11" ht="15" customHeight="1">
      <c r="A20" s="587" t="s">
        <v>131</v>
      </c>
      <c r="B20" s="588">
        <f t="shared" si="0"/>
        <v>0</v>
      </c>
      <c r="C20" s="589">
        <f t="shared" si="1"/>
        <v>0</v>
      </c>
      <c r="D20" s="590">
        <f t="shared" si="2"/>
        <v>0</v>
      </c>
      <c r="E20" s="642">
        <v>0</v>
      </c>
      <c r="F20" s="643">
        <f>F$14*(E20)</f>
        <v>0</v>
      </c>
      <c r="G20" s="644">
        <f>+E20+F20</f>
        <v>0</v>
      </c>
      <c r="I20" s="42"/>
      <c r="J20" s="36"/>
      <c r="K20" s="42"/>
    </row>
    <row r="21" spans="1:11" ht="15" customHeight="1">
      <c r="A21" s="587"/>
      <c r="B21" s="588"/>
      <c r="C21" s="589"/>
      <c r="D21" s="590"/>
      <c r="E21" s="591"/>
      <c r="F21" s="592"/>
      <c r="G21" s="593"/>
      <c r="I21" s="42"/>
      <c r="J21" s="36"/>
      <c r="K21" s="42"/>
    </row>
    <row r="22" spans="1:11" ht="15" customHeight="1">
      <c r="A22" s="587">
        <v>810</v>
      </c>
      <c r="B22" s="588">
        <f>E22*$B$14</f>
        <v>0</v>
      </c>
      <c r="C22" s="589">
        <f>E22*$C$14</f>
        <v>0</v>
      </c>
      <c r="D22" s="590">
        <f>E22*$D$14</f>
        <v>0</v>
      </c>
      <c r="E22" s="642">
        <v>0</v>
      </c>
      <c r="F22" s="643">
        <f>F$14*(E22)</f>
        <v>0</v>
      </c>
      <c r="G22" s="644">
        <f>+E22+F22</f>
        <v>0</v>
      </c>
      <c r="I22" s="42"/>
      <c r="J22" s="36"/>
      <c r="K22" s="42"/>
    </row>
    <row r="23" spans="1:11" ht="15" customHeight="1">
      <c r="A23" s="587"/>
      <c r="B23" s="588"/>
      <c r="C23" s="589"/>
      <c r="D23" s="590"/>
      <c r="E23" s="591"/>
      <c r="F23" s="592"/>
      <c r="G23" s="593"/>
      <c r="I23" s="42"/>
      <c r="J23" s="36"/>
      <c r="K23" s="42"/>
    </row>
    <row r="24" spans="1:11" ht="15" customHeight="1">
      <c r="A24" s="587">
        <v>815</v>
      </c>
      <c r="B24" s="588">
        <f>E24*$B$14</f>
        <v>0</v>
      </c>
      <c r="C24" s="589">
        <f>E24*$C$14</f>
        <v>0</v>
      </c>
      <c r="D24" s="590">
        <f>E24*$D$14</f>
        <v>0</v>
      </c>
      <c r="E24" s="642">
        <v>0</v>
      </c>
      <c r="F24" s="643">
        <f>F$14*(E24)</f>
        <v>0</v>
      </c>
      <c r="G24" s="644">
        <f>+E24+F24</f>
        <v>0</v>
      </c>
      <c r="I24" s="42"/>
      <c r="J24" s="36"/>
      <c r="K24" s="42"/>
    </row>
    <row r="25" spans="1:11" ht="15" customHeight="1">
      <c r="A25" s="587"/>
      <c r="B25" s="588"/>
      <c r="C25" s="589"/>
      <c r="D25" s="590"/>
      <c r="E25" s="591"/>
      <c r="F25" s="592"/>
      <c r="G25" s="593"/>
      <c r="I25" s="42"/>
      <c r="J25" s="36"/>
      <c r="K25" s="42"/>
    </row>
    <row r="26" spans="1:11" ht="15" customHeight="1">
      <c r="A26" s="587">
        <v>826</v>
      </c>
      <c r="B26" s="588">
        <f>E26*$B$14</f>
        <v>0</v>
      </c>
      <c r="C26" s="589">
        <f>E26*$C$14</f>
        <v>0</v>
      </c>
      <c r="D26" s="590">
        <f>E26*$D$14</f>
        <v>0</v>
      </c>
      <c r="E26" s="642">
        <v>0</v>
      </c>
      <c r="F26" s="643">
        <f>F$14*(E26)</f>
        <v>0</v>
      </c>
      <c r="G26" s="644">
        <f>+E26+F26</f>
        <v>0</v>
      </c>
      <c r="I26" s="42"/>
      <c r="J26" s="36"/>
      <c r="K26" s="42"/>
    </row>
    <row r="27" spans="1:11" ht="15" customHeight="1">
      <c r="A27" s="595"/>
      <c r="B27" s="588"/>
      <c r="C27" s="589"/>
      <c r="D27" s="590"/>
      <c r="E27" s="591"/>
      <c r="F27" s="592"/>
      <c r="G27" s="593"/>
      <c r="I27" s="42"/>
      <c r="J27" s="36"/>
      <c r="K27" s="42"/>
    </row>
    <row r="28" spans="1:11" ht="15" customHeight="1">
      <c r="A28" s="587">
        <v>830</v>
      </c>
      <c r="B28" s="588">
        <f>E28*$B$14</f>
        <v>0</v>
      </c>
      <c r="C28" s="589">
        <f>E28*$C$14</f>
        <v>0</v>
      </c>
      <c r="D28" s="590">
        <f>E28*$D$14</f>
        <v>0</v>
      </c>
      <c r="E28" s="642">
        <v>0</v>
      </c>
      <c r="F28" s="643">
        <f>F$14*(E28)</f>
        <v>0</v>
      </c>
      <c r="G28" s="644">
        <f>+E28+F28</f>
        <v>0</v>
      </c>
      <c r="I28" s="42"/>
      <c r="J28" s="36"/>
      <c r="K28" s="42"/>
    </row>
    <row r="29" spans="1:11" ht="15" customHeight="1">
      <c r="A29" s="595"/>
      <c r="B29" s="588"/>
      <c r="C29" s="589"/>
      <c r="D29" s="590"/>
      <c r="E29" s="591"/>
      <c r="F29" s="592"/>
      <c r="G29" s="593"/>
      <c r="I29" s="42"/>
      <c r="J29" s="36"/>
      <c r="K29" s="42"/>
    </row>
    <row r="30" spans="1:11" ht="15" customHeight="1">
      <c r="A30" s="587">
        <v>870</v>
      </c>
      <c r="B30" s="588">
        <f>E30*$B$14</f>
        <v>0</v>
      </c>
      <c r="C30" s="589">
        <f>E30*$C$14</f>
        <v>0</v>
      </c>
      <c r="D30" s="590">
        <f>E30*$D$14</f>
        <v>0</v>
      </c>
      <c r="E30" s="642">
        <v>0</v>
      </c>
      <c r="F30" s="643">
        <f>F$14*(E30)</f>
        <v>0</v>
      </c>
      <c r="G30" s="644">
        <f>+E30+F30</f>
        <v>0</v>
      </c>
      <c r="I30" s="42"/>
      <c r="J30" s="36"/>
      <c r="K30" s="42"/>
    </row>
    <row r="31" spans="1:11" ht="15" customHeight="1">
      <c r="A31" s="595"/>
      <c r="B31" s="588"/>
      <c r="C31" s="589"/>
      <c r="D31" s="590"/>
      <c r="E31" s="591"/>
      <c r="F31" s="592"/>
      <c r="G31" s="593"/>
      <c r="I31" s="42"/>
      <c r="J31" s="36"/>
      <c r="K31" s="42"/>
    </row>
    <row r="32" spans="1:11" ht="15" customHeight="1">
      <c r="A32" s="595"/>
      <c r="B32" s="588"/>
      <c r="C32" s="589"/>
      <c r="D32" s="590"/>
      <c r="E32" s="591"/>
      <c r="F32" s="592"/>
      <c r="G32" s="593"/>
      <c r="I32" s="42"/>
      <c r="J32" s="36"/>
      <c r="K32" s="42"/>
    </row>
    <row r="33" spans="1:12" ht="15" customHeight="1">
      <c r="A33" s="595"/>
      <c r="B33" s="588"/>
      <c r="C33" s="589"/>
      <c r="D33" s="590"/>
      <c r="E33" s="591"/>
      <c r="F33" s="592"/>
      <c r="G33" s="593"/>
      <c r="I33" s="42"/>
      <c r="J33" s="36"/>
      <c r="K33" s="42"/>
    </row>
    <row r="34" spans="1:12" ht="15" customHeight="1">
      <c r="A34" s="277"/>
      <c r="B34" s="282"/>
      <c r="C34" s="283"/>
      <c r="D34" s="284"/>
      <c r="E34" s="285"/>
      <c r="F34" s="286"/>
      <c r="G34" s="287"/>
      <c r="I34" s="42"/>
      <c r="J34" s="36"/>
      <c r="K34" s="42"/>
    </row>
    <row r="35" spans="1:12" ht="15" customHeight="1">
      <c r="A35" s="277"/>
      <c r="B35" s="282"/>
      <c r="C35" s="283"/>
      <c r="D35" s="284"/>
      <c r="E35" s="285"/>
      <c r="F35" s="286"/>
      <c r="G35" s="287"/>
      <c r="I35" s="42"/>
      <c r="J35" s="36"/>
      <c r="K35" s="42"/>
    </row>
    <row r="36" spans="1:12" ht="15" customHeight="1">
      <c r="A36" s="278"/>
      <c r="B36" s="288"/>
      <c r="C36" s="289"/>
      <c r="D36" s="290"/>
      <c r="E36" s="291"/>
      <c r="F36" s="292"/>
      <c r="G36" s="293"/>
      <c r="I36" s="279"/>
      <c r="J36" s="43"/>
      <c r="K36" s="43"/>
    </row>
    <row r="37" spans="1:12" ht="15" customHeight="1">
      <c r="A37" s="280"/>
      <c r="B37" s="294"/>
      <c r="C37" s="295"/>
      <c r="D37" s="290"/>
      <c r="E37" s="291"/>
      <c r="F37" s="292"/>
      <c r="G37" s="296"/>
      <c r="I37" s="279"/>
      <c r="J37" s="43"/>
      <c r="K37" s="43"/>
    </row>
    <row r="38" spans="1:12" ht="15" customHeight="1">
      <c r="A38" s="595"/>
      <c r="B38" s="588"/>
      <c r="C38" s="589"/>
      <c r="D38" s="590"/>
      <c r="E38" s="591"/>
      <c r="F38" s="592"/>
      <c r="G38" s="593"/>
      <c r="I38" s="42"/>
      <c r="J38" s="36"/>
      <c r="K38" s="42"/>
    </row>
    <row r="39" spans="1:12" ht="15" customHeight="1">
      <c r="A39" s="595"/>
      <c r="B39" s="588"/>
      <c r="C39" s="589"/>
      <c r="D39" s="590"/>
      <c r="E39" s="591"/>
      <c r="F39" s="592"/>
      <c r="G39" s="593"/>
      <c r="I39" s="42"/>
      <c r="J39" s="36"/>
      <c r="K39" s="42"/>
    </row>
    <row r="40" spans="1:12" ht="15" customHeight="1">
      <c r="A40" s="277"/>
      <c r="B40" s="282"/>
      <c r="C40" s="283"/>
      <c r="D40" s="284"/>
      <c r="E40" s="285"/>
      <c r="F40" s="286"/>
      <c r="G40" s="287"/>
      <c r="I40" s="42"/>
      <c r="J40" s="36"/>
      <c r="K40" s="42"/>
    </row>
    <row r="41" spans="1:12" ht="15" customHeight="1">
      <c r="A41" s="277"/>
      <c r="B41" s="282"/>
      <c r="C41" s="283"/>
      <c r="D41" s="284"/>
      <c r="E41" s="285"/>
      <c r="F41" s="286"/>
      <c r="G41" s="287"/>
      <c r="I41" s="42"/>
      <c r="J41" s="36"/>
      <c r="K41" s="42"/>
    </row>
    <row r="42" spans="1:12" ht="15" customHeight="1">
      <c r="A42" s="278"/>
      <c r="B42" s="288"/>
      <c r="C42" s="289"/>
      <c r="D42" s="290"/>
      <c r="E42" s="291"/>
      <c r="F42" s="292"/>
      <c r="G42" s="293"/>
      <c r="I42" s="279"/>
      <c r="J42" s="43"/>
      <c r="K42" s="43"/>
    </row>
    <row r="43" spans="1:12" ht="15" customHeight="1">
      <c r="A43" s="280"/>
      <c r="B43" s="294"/>
      <c r="C43" s="295"/>
      <c r="D43" s="290"/>
      <c r="E43" s="291"/>
      <c r="F43" s="292"/>
      <c r="G43" s="296"/>
      <c r="I43" s="279"/>
      <c r="J43" s="43"/>
      <c r="K43" s="43"/>
    </row>
    <row r="44" spans="1:12" ht="15" customHeight="1" thickBot="1">
      <c r="A44" s="281"/>
      <c r="B44" s="297"/>
      <c r="C44" s="298"/>
      <c r="D44" s="299"/>
      <c r="E44" s="300"/>
      <c r="F44" s="301"/>
      <c r="G44" s="302"/>
      <c r="I44" s="279"/>
      <c r="J44" s="43"/>
      <c r="K44" s="43"/>
    </row>
    <row r="45" spans="1:12" ht="15" customHeight="1" thickTop="1" thickBot="1">
      <c r="A45" s="795"/>
      <c r="B45" s="796"/>
      <c r="C45" s="796"/>
      <c r="D45" s="796"/>
      <c r="E45" s="796"/>
      <c r="F45" s="796"/>
      <c r="G45" s="797"/>
      <c r="I45" s="279"/>
      <c r="J45" s="43"/>
      <c r="K45" s="43"/>
    </row>
    <row r="46" spans="1:12" s="58" customFormat="1" ht="20.100000000000001" customHeight="1" thickTop="1" thickBot="1">
      <c r="A46" s="237" t="s">
        <v>225</v>
      </c>
      <c r="B46" s="762" t="s">
        <v>224</v>
      </c>
      <c r="C46" s="763"/>
      <c r="D46" s="763"/>
      <c r="E46" s="763"/>
      <c r="F46" s="764"/>
      <c r="G46" s="631">
        <f>'100 Series'!G46</f>
        <v>0</v>
      </c>
      <c r="H46" s="219"/>
      <c r="I46" s="36"/>
      <c r="J46" s="57"/>
    </row>
    <row r="47" spans="1:12" s="10" customFormat="1" ht="15" customHeight="1" thickTop="1">
      <c r="A47" s="775"/>
      <c r="B47" s="776"/>
      <c r="C47" s="776"/>
      <c r="D47" s="776"/>
      <c r="E47" s="776"/>
      <c r="F47" s="776"/>
      <c r="G47" s="777"/>
      <c r="H47" s="310"/>
      <c r="I47" s="35"/>
      <c r="J47" s="35"/>
      <c r="K47" s="34"/>
      <c r="L47" s="34"/>
    </row>
    <row r="48" spans="1:12" s="10" customFormat="1" ht="20.100000000000001" customHeight="1">
      <c r="A48" s="753" t="s">
        <v>17</v>
      </c>
      <c r="B48" s="754"/>
      <c r="C48" s="754"/>
      <c r="D48" s="754"/>
      <c r="E48" s="754"/>
      <c r="F48" s="754"/>
      <c r="G48" s="755"/>
      <c r="H48" s="123"/>
      <c r="I48" s="35"/>
      <c r="J48" s="35"/>
      <c r="K48" s="34"/>
      <c r="L48" s="34"/>
    </row>
    <row r="49" spans="1:12" s="10" customFormat="1" ht="15" customHeight="1">
      <c r="A49" s="775"/>
      <c r="B49" s="776"/>
      <c r="C49" s="776"/>
      <c r="D49" s="776"/>
      <c r="E49" s="776"/>
      <c r="F49" s="776"/>
      <c r="G49" s="777"/>
      <c r="H49" s="123"/>
      <c r="I49" s="35"/>
      <c r="J49" s="35"/>
      <c r="K49" s="34"/>
      <c r="L49" s="34"/>
    </row>
    <row r="50" spans="1:12" s="10" customFormat="1" ht="15" customHeight="1">
      <c r="A50" s="756" t="s">
        <v>342</v>
      </c>
      <c r="B50" s="757"/>
      <c r="C50" s="757"/>
      <c r="D50" s="757"/>
      <c r="E50" s="757"/>
      <c r="F50" s="757"/>
      <c r="G50" s="758"/>
      <c r="H50" s="123"/>
      <c r="I50" s="35"/>
      <c r="J50" s="35"/>
      <c r="K50" s="34"/>
      <c r="L50" s="34"/>
    </row>
    <row r="51" spans="1:12" s="10" customFormat="1" ht="15" customHeight="1">
      <c r="A51" s="756" t="s">
        <v>324</v>
      </c>
      <c r="B51" s="757"/>
      <c r="C51" s="757"/>
      <c r="D51" s="757"/>
      <c r="E51" s="757"/>
      <c r="F51" s="757"/>
      <c r="G51" s="758"/>
      <c r="H51" s="123"/>
      <c r="I51" s="35"/>
      <c r="J51" s="35"/>
      <c r="K51" s="34"/>
      <c r="L51" s="34"/>
    </row>
    <row r="52" spans="1:12" s="10" customFormat="1" ht="15" customHeight="1">
      <c r="A52" s="756" t="s">
        <v>325</v>
      </c>
      <c r="B52" s="757"/>
      <c r="C52" s="757"/>
      <c r="D52" s="757"/>
      <c r="E52" s="757"/>
      <c r="F52" s="757"/>
      <c r="G52" s="758"/>
      <c r="H52" s="123"/>
      <c r="I52" s="35"/>
      <c r="J52" s="35"/>
      <c r="K52" s="34"/>
      <c r="L52" s="34"/>
    </row>
    <row r="53" spans="1:12" s="10" customFormat="1" ht="15" customHeight="1">
      <c r="A53" s="759" t="s">
        <v>326</v>
      </c>
      <c r="B53" s="760"/>
      <c r="C53" s="760"/>
      <c r="D53" s="760"/>
      <c r="E53" s="760"/>
      <c r="F53" s="760"/>
      <c r="G53" s="761"/>
      <c r="H53" s="311"/>
      <c r="I53" s="35"/>
      <c r="J53" s="35"/>
      <c r="K53" s="34"/>
      <c r="L53" s="34"/>
    </row>
    <row r="54" spans="1:12" s="10" customFormat="1" ht="15" customHeight="1">
      <c r="A54" s="759" t="s">
        <v>19</v>
      </c>
      <c r="B54" s="760"/>
      <c r="C54" s="760"/>
      <c r="D54" s="760"/>
      <c r="E54" s="760"/>
      <c r="F54" s="760"/>
      <c r="G54" s="761"/>
      <c r="H54" s="123"/>
      <c r="I54" s="35"/>
      <c r="J54" s="35"/>
      <c r="K54" s="34"/>
      <c r="L54" s="34"/>
    </row>
    <row r="55" spans="1:12" s="10" customFormat="1" ht="15" customHeight="1">
      <c r="A55" s="756" t="s">
        <v>327</v>
      </c>
      <c r="B55" s="757"/>
      <c r="C55" s="757"/>
      <c r="D55" s="757"/>
      <c r="E55" s="757"/>
      <c r="F55" s="757"/>
      <c r="G55" s="758"/>
      <c r="H55" s="123"/>
      <c r="I55" s="35"/>
      <c r="J55" s="35"/>
      <c r="K55" s="34"/>
      <c r="L55" s="34"/>
    </row>
    <row r="56" spans="1:12" s="10" customFormat="1" ht="15" customHeight="1">
      <c r="A56" s="756" t="s">
        <v>20</v>
      </c>
      <c r="B56" s="757"/>
      <c r="C56" s="757"/>
      <c r="D56" s="757"/>
      <c r="E56" s="757"/>
      <c r="F56" s="757"/>
      <c r="G56" s="758"/>
      <c r="H56" s="123"/>
      <c r="I56" s="35"/>
      <c r="J56" s="35"/>
      <c r="K56" s="34"/>
      <c r="L56" s="34"/>
    </row>
    <row r="57" spans="1:12" s="10" customFormat="1" ht="15" customHeight="1">
      <c r="A57" s="756" t="s">
        <v>328</v>
      </c>
      <c r="B57" s="757"/>
      <c r="C57" s="757"/>
      <c r="D57" s="757"/>
      <c r="E57" s="757"/>
      <c r="F57" s="757"/>
      <c r="G57" s="758"/>
      <c r="H57" s="123"/>
      <c r="I57" s="35"/>
      <c r="J57" s="35"/>
      <c r="K57" s="34"/>
      <c r="L57" s="34"/>
    </row>
    <row r="58" spans="1:12" s="10" customFormat="1" ht="15" customHeight="1">
      <c r="A58" s="759" t="s">
        <v>329</v>
      </c>
      <c r="B58" s="760"/>
      <c r="C58" s="760"/>
      <c r="D58" s="760"/>
      <c r="E58" s="760"/>
      <c r="F58" s="760"/>
      <c r="G58" s="761"/>
      <c r="H58" s="122"/>
      <c r="I58" s="35"/>
      <c r="J58" s="35"/>
      <c r="K58" s="34"/>
      <c r="L58" s="34"/>
    </row>
    <row r="59" spans="1:12" s="10" customFormat="1" ht="15" customHeight="1">
      <c r="A59" s="224"/>
      <c r="B59" s="123"/>
      <c r="C59" s="123"/>
      <c r="D59" s="123"/>
      <c r="E59" s="123"/>
      <c r="F59" s="123"/>
      <c r="G59" s="222"/>
      <c r="H59" s="122"/>
      <c r="I59" s="35"/>
      <c r="J59" s="35"/>
      <c r="K59" s="34"/>
      <c r="L59" s="34"/>
    </row>
    <row r="60" spans="1:12" s="10" customFormat="1" ht="15" customHeight="1">
      <c r="A60" s="224"/>
      <c r="B60" s="123"/>
      <c r="C60" s="123"/>
      <c r="D60" s="123"/>
      <c r="E60" s="123"/>
      <c r="F60" s="123"/>
      <c r="G60" s="222"/>
      <c r="H60" s="122"/>
      <c r="I60" s="35"/>
      <c r="J60" s="35"/>
      <c r="K60" s="34"/>
      <c r="L60" s="34"/>
    </row>
    <row r="61" spans="1:12" s="10" customFormat="1" ht="15" customHeight="1">
      <c r="A61" s="168"/>
      <c r="B61" s="109"/>
      <c r="C61" s="109"/>
      <c r="D61" s="794" t="s">
        <v>70</v>
      </c>
      <c r="E61" s="794"/>
      <c r="F61" s="794"/>
      <c r="G61" s="222"/>
      <c r="H61" s="34"/>
      <c r="I61" s="35"/>
      <c r="J61" s="35"/>
      <c r="K61" s="34"/>
      <c r="L61" s="34"/>
    </row>
    <row r="62" spans="1:12" s="10" customFormat="1" ht="15" customHeight="1">
      <c r="A62" s="168"/>
      <c r="B62" s="109"/>
      <c r="C62" s="109"/>
      <c r="D62" s="109"/>
      <c r="E62" s="123"/>
      <c r="F62" s="123"/>
      <c r="G62" s="222"/>
      <c r="H62" s="34"/>
      <c r="I62" s="35"/>
      <c r="J62" s="35"/>
      <c r="K62" s="34"/>
      <c r="L62" s="34"/>
    </row>
    <row r="63" spans="1:12" s="10" customFormat="1" ht="15" customHeight="1">
      <c r="A63" s="168"/>
      <c r="B63" s="109"/>
      <c r="C63" s="109"/>
      <c r="D63" s="109"/>
      <c r="E63" s="123"/>
      <c r="F63" s="123"/>
      <c r="G63" s="222"/>
      <c r="H63" s="34"/>
      <c r="I63" s="35"/>
      <c r="J63" s="35"/>
      <c r="K63" s="34"/>
      <c r="L63" s="34"/>
    </row>
    <row r="64" spans="1:12" s="10" customFormat="1" ht="15" customHeight="1">
      <c r="A64" s="168"/>
      <c r="B64" s="109"/>
      <c r="C64" s="109"/>
      <c r="D64" s="794" t="s">
        <v>145</v>
      </c>
      <c r="E64" s="794"/>
      <c r="F64" s="794"/>
      <c r="G64" s="222"/>
      <c r="H64" s="34"/>
      <c r="I64" s="35"/>
      <c r="J64" s="35"/>
      <c r="K64" s="34"/>
      <c r="L64" s="34"/>
    </row>
    <row r="65" spans="1:12" s="10" customFormat="1" ht="15" customHeight="1">
      <c r="A65" s="168"/>
      <c r="B65" s="109"/>
      <c r="C65" s="109"/>
      <c r="D65" s="109"/>
      <c r="E65" s="160"/>
      <c r="F65" s="160"/>
      <c r="G65" s="110"/>
      <c r="H65" s="34"/>
      <c r="I65" s="35"/>
      <c r="J65" s="35"/>
      <c r="K65" s="34"/>
      <c r="L65" s="34"/>
    </row>
    <row r="66" spans="1:12" s="10" customFormat="1" ht="20.100000000000001" customHeight="1">
      <c r="A66" s="751" t="s">
        <v>142</v>
      </c>
      <c r="B66" s="752"/>
      <c r="C66" s="225">
        <v>30</v>
      </c>
      <c r="D66" s="92" t="s">
        <v>330</v>
      </c>
      <c r="E66" s="752" t="s">
        <v>331</v>
      </c>
      <c r="F66" s="752"/>
      <c r="G66" s="103"/>
      <c r="H66" s="34"/>
      <c r="I66" s="35"/>
      <c r="J66" s="35"/>
      <c r="K66" s="34"/>
      <c r="L66" s="34"/>
    </row>
    <row r="67" spans="1:12" s="10" customFormat="1" ht="15" customHeight="1" thickBot="1">
      <c r="A67" s="111"/>
      <c r="B67" s="112"/>
      <c r="C67" s="112"/>
      <c r="D67" s="112"/>
      <c r="E67" s="113"/>
      <c r="F67" s="113"/>
      <c r="G67" s="114"/>
      <c r="H67" s="34"/>
      <c r="I67" s="35"/>
      <c r="J67" s="35"/>
      <c r="K67" s="34"/>
      <c r="L67" s="34"/>
    </row>
    <row r="68" spans="1:12" ht="15" customHeight="1" thickTop="1"/>
    <row r="69" spans="1:12" ht="15" customHeight="1"/>
    <row r="70" spans="1:12" ht="15" customHeight="1"/>
    <row r="71" spans="1:12" ht="15" customHeight="1"/>
    <row r="72" spans="1:12" ht="15" customHeight="1"/>
    <row r="73" spans="1:12" ht="15" customHeight="1"/>
    <row r="74" spans="1:12" ht="15" customHeight="1"/>
    <row r="75" spans="1:12" ht="15" customHeight="1"/>
    <row r="76" spans="1:12" ht="15" customHeight="1"/>
    <row r="77" spans="1:12" ht="15" customHeight="1"/>
    <row r="78" spans="1:12" ht="15" customHeight="1"/>
    <row r="79" spans="1:12" ht="15" customHeight="1"/>
    <row r="80" spans="1:12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</sheetData>
  <mergeCells count="24">
    <mergeCell ref="A2:G2"/>
    <mergeCell ref="A48:G48"/>
    <mergeCell ref="A50:G50"/>
    <mergeCell ref="A51:G51"/>
    <mergeCell ref="D6:G6"/>
    <mergeCell ref="B46:F46"/>
    <mergeCell ref="E7:F7"/>
    <mergeCell ref="E8:F8"/>
    <mergeCell ref="A47:G47"/>
    <mergeCell ref="A49:G49"/>
    <mergeCell ref="E4:F4"/>
    <mergeCell ref="E5:F5"/>
    <mergeCell ref="A45:G45"/>
    <mergeCell ref="A52:G52"/>
    <mergeCell ref="A53:G53"/>
    <mergeCell ref="A54:G54"/>
    <mergeCell ref="A55:G55"/>
    <mergeCell ref="A56:G56"/>
    <mergeCell ref="A57:G57"/>
    <mergeCell ref="A58:G58"/>
    <mergeCell ref="A66:B66"/>
    <mergeCell ref="E66:F66"/>
    <mergeCell ref="D61:F61"/>
    <mergeCell ref="D64:F64"/>
  </mergeCells>
  <printOptions horizontalCentered="1"/>
  <pageMargins left="0.25" right="0.25" top="0.5" bottom="0.25" header="0.511811023622047" footer="0.511811023622047"/>
  <pageSetup paperSize="5" scale="92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8"/>
  <sheetViews>
    <sheetView view="pageBreakPreview" zoomScaleNormal="100" zoomScaleSheetLayoutView="100" workbookViewId="0">
      <selection activeCell="B4" sqref="B4:C4"/>
    </sheetView>
  </sheetViews>
  <sheetFormatPr defaultColWidth="9.77734375" defaultRowHeight="15"/>
  <cols>
    <col min="1" max="1" width="14.77734375" style="12" customWidth="1"/>
    <col min="2" max="6" width="8.77734375" style="12" customWidth="1"/>
    <col min="7" max="9" width="10.77734375" style="12" customWidth="1"/>
    <col min="10" max="16384" width="9.77734375" style="12"/>
  </cols>
  <sheetData>
    <row r="1" spans="1:12" s="252" customFormat="1" ht="15" customHeight="1" thickTop="1">
      <c r="A1" s="518"/>
      <c r="B1" s="519"/>
      <c r="C1" s="519"/>
      <c r="D1" s="519"/>
      <c r="E1" s="519"/>
      <c r="F1" s="519"/>
      <c r="G1" s="519"/>
      <c r="H1" s="519"/>
      <c r="I1" s="520"/>
    </row>
    <row r="2" spans="1:12" s="252" customFormat="1" ht="20.100000000000001" customHeight="1">
      <c r="A2" s="815" t="s">
        <v>21</v>
      </c>
      <c r="B2" s="799"/>
      <c r="C2" s="799"/>
      <c r="D2" s="799"/>
      <c r="E2" s="799"/>
      <c r="F2" s="799"/>
      <c r="G2" s="799"/>
      <c r="H2" s="799"/>
      <c r="I2" s="816"/>
      <c r="L2" s="26"/>
    </row>
    <row r="3" spans="1:12" s="252" customFormat="1" ht="15" customHeight="1">
      <c r="A3" s="514"/>
      <c r="C3" s="52"/>
      <c r="D3" s="52"/>
      <c r="E3" s="52"/>
      <c r="F3" s="52"/>
      <c r="I3" s="510"/>
      <c r="L3" s="26"/>
    </row>
    <row r="4" spans="1:12" s="252" customFormat="1" ht="15" customHeight="1">
      <c r="A4" s="135" t="s">
        <v>22</v>
      </c>
      <c r="B4" s="819" t="str">
        <f>'100 Series'!B4</f>
        <v>Merkley Oaks</v>
      </c>
      <c r="C4" s="819"/>
      <c r="D4" s="254"/>
      <c r="E4" s="254"/>
      <c r="F4" s="255" t="s">
        <v>0</v>
      </c>
      <c r="G4" s="817">
        <f>'100 Series'!$E$4</f>
        <v>45748</v>
      </c>
      <c r="H4" s="817"/>
      <c r="I4" s="136"/>
      <c r="J4" s="26"/>
      <c r="K4" s="14"/>
      <c r="L4" s="26"/>
    </row>
    <row r="5" spans="1:12" s="252" customFormat="1" ht="15" customHeight="1">
      <c r="A5" s="135" t="s">
        <v>23</v>
      </c>
      <c r="B5" s="802" t="str">
        <f>'800 Series'!B5</f>
        <v>800 Series</v>
      </c>
      <c r="C5" s="802"/>
      <c r="D5" s="14"/>
      <c r="E5" s="14"/>
      <c r="F5" s="391" t="s">
        <v>4</v>
      </c>
      <c r="G5" s="818" t="str">
        <f>'100 Series'!$E$5</f>
        <v>XXX - XXX</v>
      </c>
      <c r="H5" s="818"/>
      <c r="I5" s="56"/>
      <c r="J5" s="26"/>
      <c r="K5" s="522"/>
      <c r="L5" s="522"/>
    </row>
    <row r="6" spans="1:12" s="252" customFormat="1" ht="15" customHeight="1">
      <c r="A6" s="135"/>
      <c r="B6" s="14"/>
      <c r="C6" s="14"/>
      <c r="D6" s="14"/>
      <c r="E6" s="14"/>
      <c r="F6" s="14"/>
      <c r="G6" s="14"/>
      <c r="H6" s="14"/>
      <c r="I6" s="56"/>
      <c r="J6" s="26"/>
      <c r="K6" s="254"/>
      <c r="L6" s="523"/>
    </row>
    <row r="7" spans="1:12" s="252" customFormat="1" ht="15" customHeight="1">
      <c r="A7" s="135" t="s">
        <v>5</v>
      </c>
      <c r="B7" s="645" t="str">
        <f>'100 Series'!B7</f>
        <v>T. B. A.</v>
      </c>
      <c r="C7" s="636"/>
      <c r="D7" s="636"/>
      <c r="E7" s="14"/>
      <c r="F7" s="805" t="str">
        <f>'100 Series'!$E$7</f>
        <v>CONTRACT PERIOD :</v>
      </c>
      <c r="G7" s="805"/>
      <c r="H7" s="805"/>
      <c r="I7" s="513"/>
      <c r="J7" s="26"/>
      <c r="K7" s="26"/>
      <c r="L7" s="26"/>
    </row>
    <row r="8" spans="1:12" s="252" customFormat="1" ht="15" customHeight="1">
      <c r="A8" s="135" t="s">
        <v>7</v>
      </c>
      <c r="B8" s="256" t="str">
        <f>'100 Series'!B8</f>
        <v>A - 6</v>
      </c>
      <c r="C8" s="14"/>
      <c r="D8" s="14"/>
      <c r="E8" s="14"/>
      <c r="F8" s="805" t="str">
        <f>'100 Series'!$E$8</f>
        <v>April 1, 2025 to March 31, 2026</v>
      </c>
      <c r="G8" s="805"/>
      <c r="H8" s="805"/>
      <c r="I8" s="56"/>
      <c r="J8" s="26"/>
      <c r="K8" s="522"/>
      <c r="L8" s="16"/>
    </row>
    <row r="9" spans="1:12" s="252" customFormat="1" ht="15" customHeight="1" thickBot="1">
      <c r="A9" s="524"/>
      <c r="B9" s="323"/>
      <c r="C9" s="325"/>
      <c r="D9" s="325"/>
      <c r="E9" s="325"/>
      <c r="F9" s="325"/>
      <c r="G9" s="324"/>
      <c r="H9" s="324"/>
      <c r="I9" s="525"/>
      <c r="J9" s="26"/>
      <c r="K9" s="522"/>
    </row>
    <row r="10" spans="1:12" s="45" customFormat="1" ht="20.100000000000001" customHeight="1" thickTop="1" thickBot="1">
      <c r="A10" s="791" t="s">
        <v>215</v>
      </c>
      <c r="B10" s="792"/>
      <c r="C10" s="792"/>
      <c r="D10" s="792"/>
      <c r="E10" s="792"/>
      <c r="F10" s="792"/>
      <c r="G10" s="792"/>
      <c r="H10" s="792"/>
      <c r="I10" s="793"/>
    </row>
    <row r="11" spans="1:12" s="45" customFormat="1" ht="15" customHeight="1" thickTop="1">
      <c r="A11" s="789" t="s">
        <v>216</v>
      </c>
      <c r="B11" s="783" t="s">
        <v>34</v>
      </c>
      <c r="C11" s="784"/>
      <c r="D11" s="784"/>
      <c r="E11" s="784"/>
      <c r="F11" s="785"/>
      <c r="G11" s="238" t="s">
        <v>195</v>
      </c>
      <c r="H11" s="239" t="s">
        <v>18</v>
      </c>
      <c r="I11" s="240" t="s">
        <v>8</v>
      </c>
    </row>
    <row r="12" spans="1:12" s="45" customFormat="1" ht="15" customHeight="1" thickBot="1">
      <c r="A12" s="790"/>
      <c r="B12" s="786"/>
      <c r="C12" s="787"/>
      <c r="D12" s="787"/>
      <c r="E12" s="787"/>
      <c r="F12" s="788"/>
      <c r="G12" s="241">
        <v>680</v>
      </c>
      <c r="H12" s="242">
        <v>0.13</v>
      </c>
      <c r="I12" s="243"/>
    </row>
    <row r="13" spans="1:12" s="10" customFormat="1" ht="15" customHeight="1" thickTop="1" thickBot="1">
      <c r="A13" s="596"/>
      <c r="B13" s="597"/>
      <c r="C13" s="597"/>
      <c r="D13" s="597"/>
      <c r="E13" s="597"/>
      <c r="F13" s="597"/>
      <c r="G13" s="597"/>
      <c r="H13" s="597"/>
      <c r="I13" s="598"/>
    </row>
    <row r="14" spans="1:12" s="34" customFormat="1" ht="33" customHeight="1" thickTop="1" thickBot="1">
      <c r="A14" s="599" t="s">
        <v>196</v>
      </c>
      <c r="B14" s="820" t="s">
        <v>346</v>
      </c>
      <c r="C14" s="821"/>
      <c r="D14" s="821"/>
      <c r="E14" s="821"/>
      <c r="F14" s="822"/>
      <c r="G14" s="633">
        <v>0</v>
      </c>
      <c r="H14" s="634">
        <f>H$12*(G14)</f>
        <v>0</v>
      </c>
      <c r="I14" s="635">
        <f>+G14+H14</f>
        <v>0</v>
      </c>
    </row>
    <row r="15" spans="1:12" s="34" customFormat="1" ht="15" customHeight="1" thickTop="1" thickBot="1">
      <c r="A15" s="600"/>
      <c r="B15" s="578"/>
      <c r="C15" s="578"/>
      <c r="D15" s="578"/>
      <c r="E15" s="578"/>
      <c r="F15" s="578"/>
      <c r="G15" s="578"/>
      <c r="H15" s="578"/>
      <c r="I15" s="579"/>
    </row>
    <row r="16" spans="1:12" s="34" customFormat="1" ht="29.25" customHeight="1" thickTop="1" thickBot="1">
      <c r="A16" s="601" t="s">
        <v>198</v>
      </c>
      <c r="B16" s="820" t="s">
        <v>346</v>
      </c>
      <c r="C16" s="821"/>
      <c r="D16" s="821"/>
      <c r="E16" s="821"/>
      <c r="F16" s="822"/>
      <c r="G16" s="633">
        <v>0</v>
      </c>
      <c r="H16" s="634">
        <f>H$12*(G16)</f>
        <v>0</v>
      </c>
      <c r="I16" s="635">
        <f>+G16+H16</f>
        <v>0</v>
      </c>
    </row>
    <row r="17" spans="1:12" s="34" customFormat="1" ht="15" customHeight="1" thickTop="1" thickBot="1">
      <c r="A17" s="602"/>
      <c r="B17" s="603"/>
      <c r="C17" s="603"/>
      <c r="D17" s="603"/>
      <c r="E17" s="603"/>
      <c r="F17" s="603"/>
      <c r="G17" s="578"/>
      <c r="H17" s="578"/>
      <c r="I17" s="579"/>
    </row>
    <row r="18" spans="1:12" s="34" customFormat="1" ht="50.1" customHeight="1" thickTop="1" thickBot="1">
      <c r="A18" s="604" t="s">
        <v>197</v>
      </c>
      <c r="B18" s="820" t="s">
        <v>346</v>
      </c>
      <c r="C18" s="821"/>
      <c r="D18" s="821"/>
      <c r="E18" s="821"/>
      <c r="F18" s="822"/>
      <c r="G18" s="633">
        <v>0</v>
      </c>
      <c r="H18" s="634">
        <f>H$12*(G18)</f>
        <v>0</v>
      </c>
      <c r="I18" s="635">
        <f>+G18+H18</f>
        <v>0</v>
      </c>
    </row>
    <row r="19" spans="1:12" s="34" customFormat="1" ht="15" customHeight="1" thickTop="1" thickBot="1">
      <c r="A19" s="602"/>
      <c r="B19" s="603"/>
      <c r="C19" s="603"/>
      <c r="D19" s="603"/>
      <c r="E19" s="603"/>
      <c r="F19" s="603"/>
      <c r="G19" s="578"/>
      <c r="H19" s="578"/>
      <c r="I19" s="579"/>
    </row>
    <row r="20" spans="1:12" s="34" customFormat="1" ht="50.1" customHeight="1" thickTop="1" thickBot="1">
      <c r="A20" s="604" t="s">
        <v>199</v>
      </c>
      <c r="B20" s="820" t="s">
        <v>347</v>
      </c>
      <c r="C20" s="821"/>
      <c r="D20" s="821"/>
      <c r="E20" s="821"/>
      <c r="F20" s="822"/>
      <c r="G20" s="633">
        <v>0</v>
      </c>
      <c r="H20" s="634">
        <f>H$12*(G20)</f>
        <v>0</v>
      </c>
      <c r="I20" s="635">
        <f>+G20+H20</f>
        <v>0</v>
      </c>
    </row>
    <row r="21" spans="1:12" s="34" customFormat="1" ht="17.25" thickTop="1" thickBot="1">
      <c r="A21" s="605"/>
      <c r="B21" s="578"/>
      <c r="C21" s="578"/>
      <c r="D21" s="578"/>
      <c r="E21" s="578"/>
      <c r="F21" s="603"/>
      <c r="G21" s="578"/>
      <c r="H21" s="578"/>
      <c r="I21" s="579"/>
    </row>
    <row r="22" spans="1:12" s="34" customFormat="1" ht="50.1" customHeight="1" thickTop="1" thickBot="1">
      <c r="A22" s="601" t="s">
        <v>200</v>
      </c>
      <c r="B22" s="820" t="s">
        <v>347</v>
      </c>
      <c r="C22" s="821"/>
      <c r="D22" s="821"/>
      <c r="E22" s="821"/>
      <c r="F22" s="822"/>
      <c r="G22" s="633">
        <v>0</v>
      </c>
      <c r="H22" s="634">
        <f>H$12*(G22)</f>
        <v>0</v>
      </c>
      <c r="I22" s="635">
        <f>+G22+H22</f>
        <v>0</v>
      </c>
    </row>
    <row r="23" spans="1:12" s="34" customFormat="1" ht="15" customHeight="1" thickTop="1" thickBot="1">
      <c r="A23" s="602"/>
      <c r="B23" s="603"/>
      <c r="C23" s="603"/>
      <c r="D23" s="603"/>
      <c r="E23" s="603"/>
      <c r="F23" s="603"/>
      <c r="G23" s="578"/>
      <c r="H23" s="578"/>
      <c r="I23" s="579"/>
    </row>
    <row r="24" spans="1:12" s="34" customFormat="1" ht="50.1" customHeight="1" thickTop="1" thickBot="1">
      <c r="A24" s="601" t="s">
        <v>201</v>
      </c>
      <c r="B24" s="820" t="s">
        <v>347</v>
      </c>
      <c r="C24" s="821"/>
      <c r="D24" s="821"/>
      <c r="E24" s="821"/>
      <c r="F24" s="822"/>
      <c r="G24" s="633">
        <v>0</v>
      </c>
      <c r="H24" s="634">
        <f>H$12*(G24)</f>
        <v>0</v>
      </c>
      <c r="I24" s="635">
        <f>+G24+H24</f>
        <v>0</v>
      </c>
    </row>
    <row r="25" spans="1:12" s="34" customFormat="1" ht="15" customHeight="1" thickTop="1" thickBot="1">
      <c r="A25" s="602"/>
      <c r="B25" s="603"/>
      <c r="C25" s="603"/>
      <c r="D25" s="603"/>
      <c r="E25" s="603"/>
      <c r="F25" s="603"/>
      <c r="G25" s="578"/>
      <c r="H25" s="578"/>
      <c r="I25" s="579"/>
    </row>
    <row r="26" spans="1:12" s="34" customFormat="1" ht="50.1" customHeight="1" thickTop="1" thickBot="1">
      <c r="A26" s="601" t="s">
        <v>349</v>
      </c>
      <c r="B26" s="820" t="s">
        <v>347</v>
      </c>
      <c r="C26" s="821"/>
      <c r="D26" s="821"/>
      <c r="E26" s="821"/>
      <c r="F26" s="822"/>
      <c r="G26" s="633">
        <v>0</v>
      </c>
      <c r="H26" s="634">
        <f>H$12*(G26)</f>
        <v>0</v>
      </c>
      <c r="I26" s="635">
        <f>+G26+H26</f>
        <v>0</v>
      </c>
    </row>
    <row r="27" spans="1:12" s="34" customFormat="1" ht="15" customHeight="1" thickTop="1" thickBot="1">
      <c r="A27" s="602"/>
      <c r="B27" s="603"/>
      <c r="C27" s="603"/>
      <c r="D27" s="603"/>
      <c r="E27" s="603"/>
      <c r="F27" s="603"/>
      <c r="G27" s="578"/>
      <c r="H27" s="578"/>
      <c r="I27" s="579"/>
    </row>
    <row r="28" spans="1:12" s="34" customFormat="1" ht="50.1" customHeight="1" thickTop="1" thickBot="1">
      <c r="A28" s="601" t="s">
        <v>350</v>
      </c>
      <c r="B28" s="820" t="s">
        <v>347</v>
      </c>
      <c r="C28" s="821"/>
      <c r="D28" s="821"/>
      <c r="E28" s="821"/>
      <c r="F28" s="822"/>
      <c r="G28" s="633">
        <v>0</v>
      </c>
      <c r="H28" s="634">
        <f>H$12*(G28)</f>
        <v>0</v>
      </c>
      <c r="I28" s="635">
        <f>+G28+H28</f>
        <v>0</v>
      </c>
    </row>
    <row r="29" spans="1:12" s="34" customFormat="1" ht="20.100000000000001" customHeight="1" thickTop="1" thickBot="1">
      <c r="A29" s="503" t="s">
        <v>225</v>
      </c>
      <c r="B29" s="762" t="s">
        <v>224</v>
      </c>
      <c r="C29" s="763"/>
      <c r="D29" s="763"/>
      <c r="E29" s="763"/>
      <c r="F29" s="763"/>
      <c r="G29" s="763"/>
      <c r="H29" s="764"/>
      <c r="I29" s="632">
        <f>'100 Series'!G46</f>
        <v>0</v>
      </c>
      <c r="J29" s="35"/>
    </row>
    <row r="30" spans="1:12" s="34" customFormat="1" ht="15" customHeight="1" thickTop="1">
      <c r="A30" s="823"/>
      <c r="B30" s="824"/>
      <c r="C30" s="824"/>
      <c r="D30" s="824"/>
      <c r="E30" s="824"/>
      <c r="F30" s="824"/>
      <c r="G30" s="824"/>
      <c r="H30" s="824"/>
      <c r="I30" s="825"/>
    </row>
    <row r="31" spans="1:12" s="252" customFormat="1" ht="20.100000000000001" customHeight="1">
      <c r="A31" s="815" t="s">
        <v>17</v>
      </c>
      <c r="B31" s="799"/>
      <c r="C31" s="799"/>
      <c r="D31" s="799"/>
      <c r="E31" s="799"/>
      <c r="F31" s="799"/>
      <c r="G31" s="799"/>
      <c r="H31" s="799"/>
      <c r="I31" s="816"/>
      <c r="J31" s="26"/>
      <c r="K31" s="508"/>
      <c r="L31" s="26"/>
    </row>
    <row r="32" spans="1:12" s="252" customFormat="1" ht="15" customHeight="1">
      <c r="A32" s="806"/>
      <c r="B32" s="807"/>
      <c r="C32" s="807"/>
      <c r="D32" s="807"/>
      <c r="E32" s="807"/>
      <c r="F32" s="807"/>
      <c r="G32" s="807"/>
      <c r="H32" s="807"/>
      <c r="I32" s="808"/>
      <c r="J32" s="26"/>
      <c r="K32" s="26"/>
      <c r="L32" s="26"/>
    </row>
    <row r="33" spans="1:12" s="14" customFormat="1" ht="15" customHeight="1">
      <c r="A33" s="809" t="s">
        <v>342</v>
      </c>
      <c r="B33" s="810"/>
      <c r="C33" s="810"/>
      <c r="D33" s="810"/>
      <c r="E33" s="810"/>
      <c r="F33" s="810"/>
      <c r="G33" s="810"/>
      <c r="H33" s="810"/>
      <c r="I33" s="811"/>
      <c r="L33" s="511"/>
    </row>
    <row r="34" spans="1:12" s="14" customFormat="1" ht="15" customHeight="1">
      <c r="A34" s="809" t="s">
        <v>324</v>
      </c>
      <c r="B34" s="810"/>
      <c r="C34" s="810"/>
      <c r="D34" s="810"/>
      <c r="E34" s="810"/>
      <c r="F34" s="810"/>
      <c r="G34" s="810"/>
      <c r="H34" s="810"/>
      <c r="I34" s="811"/>
    </row>
    <row r="35" spans="1:12" s="14" customFormat="1" ht="15" customHeight="1">
      <c r="A35" s="809" t="s">
        <v>325</v>
      </c>
      <c r="B35" s="810"/>
      <c r="C35" s="810"/>
      <c r="D35" s="810"/>
      <c r="E35" s="810"/>
      <c r="F35" s="810"/>
      <c r="G35" s="810"/>
      <c r="H35" s="810"/>
      <c r="I35" s="811"/>
      <c r="J35" s="254"/>
      <c r="K35" s="512"/>
    </row>
    <row r="36" spans="1:12" s="14" customFormat="1" ht="15" customHeight="1">
      <c r="A36" s="812" t="s">
        <v>354</v>
      </c>
      <c r="B36" s="813"/>
      <c r="C36" s="813"/>
      <c r="D36" s="813"/>
      <c r="E36" s="813"/>
      <c r="F36" s="813"/>
      <c r="G36" s="813"/>
      <c r="H36" s="813"/>
      <c r="I36" s="814"/>
      <c r="J36" s="254"/>
    </row>
    <row r="37" spans="1:12" s="14" customFormat="1" ht="15" customHeight="1">
      <c r="A37" s="812" t="s">
        <v>355</v>
      </c>
      <c r="B37" s="813"/>
      <c r="C37" s="813"/>
      <c r="D37" s="813"/>
      <c r="E37" s="813"/>
      <c r="F37" s="813"/>
      <c r="G37" s="813"/>
      <c r="H37" s="813"/>
      <c r="I37" s="814"/>
      <c r="J37" s="254"/>
      <c r="L37" s="254"/>
    </row>
    <row r="38" spans="1:12" s="14" customFormat="1" ht="15" customHeight="1">
      <c r="A38" s="809" t="s">
        <v>327</v>
      </c>
      <c r="B38" s="810"/>
      <c r="C38" s="810"/>
      <c r="D38" s="810"/>
      <c r="E38" s="810"/>
      <c r="F38" s="810"/>
      <c r="G38" s="810"/>
      <c r="H38" s="810"/>
      <c r="I38" s="811"/>
    </row>
    <row r="39" spans="1:12" s="14" customFormat="1" ht="15" customHeight="1">
      <c r="A39" s="809" t="s">
        <v>20</v>
      </c>
      <c r="B39" s="810"/>
      <c r="C39" s="810"/>
      <c r="D39" s="810"/>
      <c r="E39" s="810"/>
      <c r="F39" s="810"/>
      <c r="G39" s="810"/>
      <c r="H39" s="810"/>
      <c r="I39" s="811"/>
    </row>
    <row r="40" spans="1:12" s="14" customFormat="1" ht="15" customHeight="1">
      <c r="A40" s="809" t="s">
        <v>328</v>
      </c>
      <c r="B40" s="810"/>
      <c r="C40" s="810"/>
      <c r="D40" s="810"/>
      <c r="E40" s="810"/>
      <c r="F40" s="810"/>
      <c r="G40" s="810"/>
      <c r="H40" s="810"/>
      <c r="I40" s="811"/>
    </row>
    <row r="41" spans="1:12" s="14" customFormat="1" ht="15" customHeight="1">
      <c r="A41" s="812" t="s">
        <v>329</v>
      </c>
      <c r="B41" s="813"/>
      <c r="C41" s="813"/>
      <c r="D41" s="813"/>
      <c r="E41" s="813"/>
      <c r="F41" s="813"/>
      <c r="G41" s="813"/>
      <c r="H41" s="813"/>
      <c r="I41" s="814"/>
      <c r="J41" s="254"/>
    </row>
    <row r="42" spans="1:12" s="252" customFormat="1" ht="15" customHeight="1">
      <c r="A42" s="514"/>
      <c r="I42" s="515"/>
    </row>
    <row r="43" spans="1:12" s="252" customFormat="1" ht="15" customHeight="1">
      <c r="A43" s="509"/>
      <c r="B43" s="26"/>
      <c r="C43" s="26"/>
      <c r="D43" s="26"/>
      <c r="E43" s="26"/>
      <c r="F43" s="794" t="s">
        <v>70</v>
      </c>
      <c r="G43" s="794"/>
      <c r="H43" s="794"/>
      <c r="I43" s="516"/>
      <c r="J43" s="26"/>
      <c r="K43" s="26"/>
      <c r="L43" s="26"/>
    </row>
    <row r="44" spans="1:12" s="252" customFormat="1" ht="15" customHeight="1">
      <c r="A44" s="514"/>
      <c r="F44" s="14"/>
      <c r="G44" s="14"/>
      <c r="I44" s="515"/>
    </row>
    <row r="45" spans="1:12" s="10" customFormat="1" ht="15" customHeight="1">
      <c r="A45" s="168"/>
      <c r="B45" s="109"/>
      <c r="C45" s="109"/>
      <c r="D45" s="109"/>
      <c r="E45" s="109"/>
      <c r="F45" s="794" t="s">
        <v>145</v>
      </c>
      <c r="G45" s="794"/>
      <c r="H45" s="794"/>
      <c r="I45" s="516"/>
    </row>
    <row r="46" spans="1:12" s="252" customFormat="1" ht="15" customHeight="1">
      <c r="A46" s="514"/>
      <c r="F46" s="14"/>
      <c r="G46" s="14"/>
      <c r="I46" s="515"/>
    </row>
    <row r="47" spans="1:12" s="252" customFormat="1" ht="15" customHeight="1">
      <c r="A47" s="514"/>
      <c r="F47" s="14"/>
      <c r="G47" s="14"/>
      <c r="I47" s="515"/>
    </row>
    <row r="48" spans="1:12" s="10" customFormat="1" ht="20.100000000000001" customHeight="1">
      <c r="A48" s="751" t="s">
        <v>142</v>
      </c>
      <c r="B48" s="752"/>
      <c r="C48" s="225">
        <v>30</v>
      </c>
      <c r="D48" s="92" t="s">
        <v>330</v>
      </c>
      <c r="E48" s="92"/>
      <c r="F48" s="752" t="s">
        <v>331</v>
      </c>
      <c r="G48" s="752"/>
      <c r="H48" s="752"/>
      <c r="I48" s="516"/>
    </row>
    <row r="49" spans="1:9" s="252" customFormat="1" ht="15" customHeight="1">
      <c r="A49" s="514"/>
      <c r="I49" s="515"/>
    </row>
    <row r="50" spans="1:9" s="10" customFormat="1" ht="15" customHeight="1" thickBot="1">
      <c r="A50" s="111"/>
      <c r="B50" s="112"/>
      <c r="C50" s="112"/>
      <c r="D50" s="112"/>
      <c r="E50" s="112"/>
      <c r="F50" s="113"/>
      <c r="G50" s="113"/>
      <c r="H50" s="113"/>
      <c r="I50" s="517"/>
    </row>
    <row r="51" spans="1:9" s="252" customFormat="1" ht="15" customHeight="1" thickTop="1"/>
    <row r="52" spans="1:9" s="252" customFormat="1" ht="15" customHeight="1"/>
    <row r="53" spans="1:9" s="252" customFormat="1" ht="15" customHeight="1"/>
    <row r="54" spans="1:9" s="252" customFormat="1" ht="15" customHeight="1"/>
    <row r="55" spans="1:9" s="252" customFormat="1" ht="15" customHeight="1"/>
    <row r="56" spans="1:9" s="252" customFormat="1" ht="15" customHeight="1"/>
    <row r="57" spans="1:9" s="252" customFormat="1" ht="15" customHeight="1"/>
    <row r="58" spans="1:9" s="252" customFormat="1" ht="15" customHeight="1"/>
    <row r="59" spans="1:9" s="252" customFormat="1" ht="15" customHeight="1"/>
    <row r="60" spans="1:9" s="252" customFormat="1" ht="15" customHeight="1"/>
    <row r="61" spans="1:9" s="252" customFormat="1" ht="15" customHeight="1"/>
    <row r="62" spans="1:9" s="252" customFormat="1" ht="15" customHeight="1"/>
    <row r="63" spans="1:9" ht="15" customHeight="1"/>
    <row r="64" spans="1:9" ht="15" customHeight="1"/>
    <row r="65" ht="15" customHeight="1"/>
    <row r="66" ht="15" customHeight="1"/>
    <row r="67" ht="15" customHeight="1"/>
    <row r="68" ht="12" customHeight="1"/>
  </sheetData>
  <mergeCells count="35">
    <mergeCell ref="A31:I31"/>
    <mergeCell ref="B26:F26"/>
    <mergeCell ref="A10:I10"/>
    <mergeCell ref="B14:F14"/>
    <mergeCell ref="A11:A12"/>
    <mergeCell ref="B11:F12"/>
    <mergeCell ref="B29:H29"/>
    <mergeCell ref="B16:F16"/>
    <mergeCell ref="B18:F18"/>
    <mergeCell ref="B20:F20"/>
    <mergeCell ref="B22:F22"/>
    <mergeCell ref="B24:F24"/>
    <mergeCell ref="B28:F28"/>
    <mergeCell ref="A30:I30"/>
    <mergeCell ref="A2:I2"/>
    <mergeCell ref="F7:H7"/>
    <mergeCell ref="F8:H8"/>
    <mergeCell ref="G4:H4"/>
    <mergeCell ref="G5:H5"/>
    <mergeCell ref="B4:C4"/>
    <mergeCell ref="B5:C5"/>
    <mergeCell ref="A32:I32"/>
    <mergeCell ref="F43:H43"/>
    <mergeCell ref="A48:B48"/>
    <mergeCell ref="F48:H48"/>
    <mergeCell ref="A33:I33"/>
    <mergeCell ref="A34:I34"/>
    <mergeCell ref="A35:I35"/>
    <mergeCell ref="A36:I36"/>
    <mergeCell ref="A37:I37"/>
    <mergeCell ref="A38:I38"/>
    <mergeCell ref="A39:I39"/>
    <mergeCell ref="A40:I40"/>
    <mergeCell ref="A41:I41"/>
    <mergeCell ref="F45:H45"/>
  </mergeCells>
  <printOptions horizontalCentered="1"/>
  <pageMargins left="0.25" right="0.25" top="0.5" bottom="0.25" header="0.511811023622047" footer="0.511811023622047"/>
  <pageSetup paperSize="5" scale="93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99"/>
  <sheetViews>
    <sheetView view="pageBreakPreview" zoomScaleNormal="100" zoomScaleSheetLayoutView="100" workbookViewId="0">
      <selection activeCell="B4" sqref="B4"/>
    </sheetView>
  </sheetViews>
  <sheetFormatPr defaultColWidth="9.77734375" defaultRowHeight="15"/>
  <cols>
    <col min="1" max="1" width="15.77734375" style="252" customWidth="1"/>
    <col min="2" max="7" width="12.77734375" style="252" customWidth="1"/>
    <col min="8" max="8" width="2.5546875" style="252" customWidth="1"/>
    <col min="9" max="9" width="9.77734375" style="252"/>
    <col min="10" max="10" width="10" style="249" bestFit="1" customWidth="1"/>
    <col min="11" max="13" width="9.77734375" style="249"/>
  </cols>
  <sheetData>
    <row r="1" spans="1:11" ht="15" customHeight="1" thickTop="1">
      <c r="A1" s="246"/>
      <c r="B1" s="247"/>
      <c r="C1" s="247"/>
      <c r="D1" s="247"/>
      <c r="E1" s="247"/>
      <c r="F1" s="247"/>
      <c r="G1" s="248"/>
    </row>
    <row r="2" spans="1:11" ht="20.100000000000001" customHeight="1">
      <c r="A2" s="798" t="s">
        <v>21</v>
      </c>
      <c r="B2" s="799"/>
      <c r="C2" s="799"/>
      <c r="D2" s="799"/>
      <c r="E2" s="799"/>
      <c r="F2" s="799"/>
      <c r="G2" s="800"/>
      <c r="I2" s="317"/>
      <c r="J2" s="318"/>
      <c r="K2" s="319"/>
    </row>
    <row r="3" spans="1:11" ht="15" customHeight="1">
      <c r="A3" s="251"/>
      <c r="C3" s="128"/>
      <c r="D3" s="52"/>
      <c r="G3" s="253"/>
      <c r="I3" s="317"/>
      <c r="J3" s="318"/>
      <c r="K3" s="319"/>
    </row>
    <row r="4" spans="1:11" ht="15" customHeight="1">
      <c r="A4" s="139" t="s">
        <v>1</v>
      </c>
      <c r="B4" s="256" t="str">
        <f>'100 Series'!B4</f>
        <v>Merkley Oaks</v>
      </c>
      <c r="C4" s="254"/>
      <c r="D4" s="255" t="s">
        <v>0</v>
      </c>
      <c r="E4" s="817">
        <f>'100 Series'!E4</f>
        <v>45748</v>
      </c>
      <c r="F4" s="817"/>
      <c r="G4" s="140"/>
      <c r="I4" s="26"/>
      <c r="J4" s="319"/>
      <c r="K4" s="319"/>
    </row>
    <row r="5" spans="1:11" ht="15" customHeight="1">
      <c r="A5" s="139" t="s">
        <v>3</v>
      </c>
      <c r="B5" s="256" t="s">
        <v>193</v>
      </c>
      <c r="C5" s="254"/>
      <c r="D5" s="391" t="s">
        <v>4</v>
      </c>
      <c r="E5" s="819" t="str">
        <f>'100 Series'!E5</f>
        <v>XXX - XXX</v>
      </c>
      <c r="F5" s="819"/>
      <c r="G5" s="130"/>
      <c r="I5" s="26"/>
      <c r="J5" s="320"/>
      <c r="K5" s="320"/>
    </row>
    <row r="6" spans="1:11" ht="15" customHeight="1">
      <c r="A6" s="139"/>
      <c r="B6" s="623"/>
      <c r="C6" s="14"/>
      <c r="D6" s="14"/>
      <c r="E6" s="14"/>
      <c r="F6" s="14"/>
      <c r="G6" s="130"/>
      <c r="I6" s="26"/>
      <c r="J6" s="321"/>
      <c r="K6" s="321"/>
    </row>
    <row r="7" spans="1:11" ht="15" customHeight="1">
      <c r="A7" s="139" t="s">
        <v>5</v>
      </c>
      <c r="B7" s="637" t="str">
        <f>'100 Series'!B7</f>
        <v>T. B. A.</v>
      </c>
      <c r="C7" s="636"/>
      <c r="D7" s="14"/>
      <c r="E7" s="805" t="str">
        <f>'100 Series'!E7</f>
        <v>CONTRACT PERIOD :</v>
      </c>
      <c r="F7" s="805"/>
      <c r="G7" s="133"/>
      <c r="I7" s="26"/>
      <c r="J7" s="320"/>
      <c r="K7" s="319"/>
    </row>
    <row r="8" spans="1:11" ht="15" customHeight="1">
      <c r="A8" s="139" t="s">
        <v>7</v>
      </c>
      <c r="B8" s="256" t="str">
        <f>'100 Series'!B8</f>
        <v>A - 6</v>
      </c>
      <c r="C8" s="14"/>
      <c r="D8" s="14"/>
      <c r="E8" s="833" t="str">
        <f>'100 Series'!E8</f>
        <v>April 1, 2025 to March 31, 2026</v>
      </c>
      <c r="F8" s="833"/>
      <c r="G8" s="130"/>
      <c r="I8" s="254"/>
      <c r="J8" s="320"/>
      <c r="K8" s="8"/>
    </row>
    <row r="9" spans="1:11" ht="15" customHeight="1" thickBot="1">
      <c r="A9" s="322"/>
      <c r="B9" s="323"/>
      <c r="C9" s="324"/>
      <c r="D9" s="325"/>
      <c r="E9" s="324"/>
      <c r="F9" s="324"/>
      <c r="G9" s="326"/>
      <c r="I9" s="26"/>
      <c r="J9" s="319"/>
    </row>
    <row r="10" spans="1:11" ht="15" customHeight="1" thickTop="1" thickBot="1">
      <c r="A10" s="260"/>
      <c r="B10" s="327" t="s">
        <v>29</v>
      </c>
      <c r="C10" s="328" t="s">
        <v>30</v>
      </c>
      <c r="D10" s="328" t="s">
        <v>31</v>
      </c>
      <c r="E10" s="382" t="s">
        <v>25</v>
      </c>
      <c r="F10" s="383" t="s">
        <v>18</v>
      </c>
      <c r="G10" s="384" t="s">
        <v>8</v>
      </c>
      <c r="I10" s="22"/>
      <c r="J10" s="9"/>
      <c r="K10" s="9"/>
    </row>
    <row r="11" spans="1:11" ht="15" customHeight="1" thickTop="1">
      <c r="A11" s="374" t="s">
        <v>9</v>
      </c>
      <c r="B11" s="390" t="s">
        <v>343</v>
      </c>
      <c r="C11" s="261" t="s">
        <v>14</v>
      </c>
      <c r="D11" s="142" t="s">
        <v>15</v>
      </c>
      <c r="E11" s="646"/>
      <c r="F11" s="647"/>
      <c r="G11" s="648"/>
      <c r="I11" s="329"/>
      <c r="J11" s="330"/>
      <c r="K11" s="330"/>
    </row>
    <row r="12" spans="1:11" ht="15" customHeight="1">
      <c r="A12" s="375" t="s">
        <v>2</v>
      </c>
      <c r="B12" s="331" t="s">
        <v>16</v>
      </c>
      <c r="C12" s="265" t="s">
        <v>16</v>
      </c>
      <c r="D12" s="332" t="s">
        <v>16</v>
      </c>
      <c r="E12" s="378" t="s">
        <v>26</v>
      </c>
      <c r="F12" s="308" t="s">
        <v>27</v>
      </c>
      <c r="G12" s="309" t="s">
        <v>28</v>
      </c>
      <c r="I12" s="258"/>
      <c r="J12" s="333"/>
      <c r="K12" s="333"/>
    </row>
    <row r="13" spans="1:11" ht="15" customHeight="1">
      <c r="A13" s="277" t="s">
        <v>10</v>
      </c>
      <c r="B13" s="334">
        <v>211</v>
      </c>
      <c r="C13" s="268">
        <v>211</v>
      </c>
      <c r="D13" s="335">
        <v>212</v>
      </c>
      <c r="E13" s="378"/>
      <c r="F13" s="308"/>
      <c r="G13" s="309"/>
      <c r="I13" s="329"/>
      <c r="J13" s="330"/>
      <c r="K13" s="330"/>
    </row>
    <row r="14" spans="1:11" ht="15" customHeight="1" thickBot="1">
      <c r="A14" s="376"/>
      <c r="B14" s="380">
        <v>0.2</v>
      </c>
      <c r="C14" s="304">
        <v>0.55000000000000004</v>
      </c>
      <c r="D14" s="381">
        <v>0.25</v>
      </c>
      <c r="E14" s="649">
        <v>1</v>
      </c>
      <c r="F14" s="379">
        <v>0.13</v>
      </c>
      <c r="G14" s="650"/>
      <c r="I14" s="329"/>
      <c r="J14" s="9"/>
    </row>
    <row r="15" spans="1:11" s="249" customFormat="1" ht="20.100000000000001" customHeight="1" thickTop="1" thickBot="1">
      <c r="A15" s="363" t="s">
        <v>11</v>
      </c>
      <c r="B15" s="364"/>
      <c r="C15" s="365"/>
      <c r="D15" s="366"/>
      <c r="E15" s="526"/>
      <c r="F15" s="527"/>
      <c r="G15" s="367"/>
      <c r="H15" s="252"/>
      <c r="I15" s="368"/>
      <c r="J15" s="369"/>
      <c r="K15" s="369"/>
    </row>
    <row r="16" spans="1:11" ht="15" customHeight="1" thickTop="1">
      <c r="A16" s="336"/>
      <c r="B16" s="606"/>
      <c r="C16" s="607"/>
      <c r="D16" s="608"/>
      <c r="E16" s="609"/>
      <c r="F16" s="610"/>
      <c r="G16" s="611"/>
      <c r="I16" s="141"/>
      <c r="J16" s="37"/>
      <c r="K16" s="37"/>
    </row>
    <row r="17" spans="1:11" ht="15" customHeight="1">
      <c r="A17" s="337">
        <v>1010</v>
      </c>
      <c r="B17" s="612">
        <f>E17*$B$14</f>
        <v>0</v>
      </c>
      <c r="C17" s="613">
        <f>E17*$C$14</f>
        <v>0</v>
      </c>
      <c r="D17" s="614">
        <f>E17*$D$14</f>
        <v>0</v>
      </c>
      <c r="E17" s="651">
        <v>0</v>
      </c>
      <c r="F17" s="643">
        <f>E17*(F$14)</f>
        <v>0</v>
      </c>
      <c r="G17" s="652">
        <f>+E17+F17</f>
        <v>0</v>
      </c>
      <c r="I17" s="141"/>
      <c r="J17" s="42"/>
      <c r="K17" s="37"/>
    </row>
    <row r="18" spans="1:11" ht="15" customHeight="1">
      <c r="A18" s="337"/>
      <c r="B18" s="612"/>
      <c r="C18" s="613"/>
      <c r="D18" s="614"/>
      <c r="E18" s="615"/>
      <c r="F18" s="592"/>
      <c r="G18" s="616"/>
      <c r="I18" s="141"/>
      <c r="J18" s="37"/>
      <c r="K18" s="37"/>
    </row>
    <row r="19" spans="1:11" ht="15" customHeight="1">
      <c r="A19" s="337">
        <v>1015</v>
      </c>
      <c r="B19" s="612">
        <f>E19*$B$14</f>
        <v>0</v>
      </c>
      <c r="C19" s="613">
        <f>E19*$C$14</f>
        <v>0</v>
      </c>
      <c r="D19" s="614">
        <f>E19*$D$14</f>
        <v>0</v>
      </c>
      <c r="E19" s="651">
        <v>0</v>
      </c>
      <c r="F19" s="643">
        <f>E19*(F$14)</f>
        <v>0</v>
      </c>
      <c r="G19" s="652">
        <f>+E19+F19</f>
        <v>0</v>
      </c>
      <c r="I19" s="141"/>
      <c r="J19" s="42"/>
      <c r="K19" s="37"/>
    </row>
    <row r="20" spans="1:11" ht="15" customHeight="1">
      <c r="A20" s="337"/>
      <c r="B20" s="612"/>
      <c r="C20" s="613"/>
      <c r="D20" s="614"/>
      <c r="E20" s="615"/>
      <c r="F20" s="592"/>
      <c r="G20" s="616"/>
      <c r="I20" s="141"/>
      <c r="J20" s="42"/>
      <c r="K20" s="37"/>
    </row>
    <row r="21" spans="1:11" ht="15" customHeight="1">
      <c r="A21" s="337">
        <v>1016</v>
      </c>
      <c r="B21" s="612">
        <f t="shared" ref="B21:B22" si="0">E21*$B$14</f>
        <v>0</v>
      </c>
      <c r="C21" s="613">
        <f t="shared" ref="C21:C22" si="1">E21*$C$14</f>
        <v>0</v>
      </c>
      <c r="D21" s="614">
        <f t="shared" ref="D21:D22" si="2">E21*$D$14</f>
        <v>0</v>
      </c>
      <c r="E21" s="651">
        <v>0</v>
      </c>
      <c r="F21" s="643">
        <f>E21*(F$14)</f>
        <v>0</v>
      </c>
      <c r="G21" s="652">
        <f>+E21+F21</f>
        <v>0</v>
      </c>
      <c r="I21" s="141"/>
      <c r="J21" s="42"/>
      <c r="K21" s="37"/>
    </row>
    <row r="22" spans="1:11" ht="15" customHeight="1">
      <c r="A22" s="337" t="s">
        <v>129</v>
      </c>
      <c r="B22" s="612">
        <f t="shared" si="0"/>
        <v>0</v>
      </c>
      <c r="C22" s="613">
        <f t="shared" si="1"/>
        <v>0</v>
      </c>
      <c r="D22" s="614">
        <f t="shared" si="2"/>
        <v>0</v>
      </c>
      <c r="E22" s="651">
        <v>0</v>
      </c>
      <c r="F22" s="643">
        <f>E22*(F$14)</f>
        <v>0</v>
      </c>
      <c r="G22" s="652">
        <f>+E22+F22</f>
        <v>0</v>
      </c>
      <c r="I22" s="141"/>
      <c r="J22" s="42"/>
      <c r="K22" s="37"/>
    </row>
    <row r="23" spans="1:11" ht="15" customHeight="1">
      <c r="A23" s="337"/>
      <c r="B23" s="612"/>
      <c r="C23" s="613"/>
      <c r="D23" s="614"/>
      <c r="E23" s="615"/>
      <c r="F23" s="592"/>
      <c r="G23" s="616"/>
      <c r="I23" s="141"/>
      <c r="J23" s="42"/>
      <c r="K23" s="37"/>
    </row>
    <row r="24" spans="1:11" ht="15" customHeight="1">
      <c r="A24" s="337">
        <v>1020</v>
      </c>
      <c r="B24" s="612">
        <f>E24*$B$14</f>
        <v>0</v>
      </c>
      <c r="C24" s="613">
        <f>E24*$C$14</f>
        <v>0</v>
      </c>
      <c r="D24" s="614">
        <f>E24*$D$14</f>
        <v>0</v>
      </c>
      <c r="E24" s="651">
        <v>0</v>
      </c>
      <c r="F24" s="643">
        <f>E24*(F$14)</f>
        <v>0</v>
      </c>
      <c r="G24" s="652">
        <f>+E24+F24</f>
        <v>0</v>
      </c>
      <c r="I24" s="141"/>
      <c r="J24" s="42"/>
      <c r="K24" s="37"/>
    </row>
    <row r="25" spans="1:11" ht="15" customHeight="1">
      <c r="A25" s="337"/>
      <c r="B25" s="612"/>
      <c r="C25" s="613"/>
      <c r="D25" s="614"/>
      <c r="E25" s="615"/>
      <c r="F25" s="592"/>
      <c r="G25" s="616"/>
      <c r="I25" s="141"/>
      <c r="J25" s="42"/>
      <c r="K25" s="37"/>
    </row>
    <row r="26" spans="1:11" ht="15" customHeight="1">
      <c r="A26" s="337">
        <v>1026</v>
      </c>
      <c r="B26" s="612">
        <f>E26*$B$14</f>
        <v>0</v>
      </c>
      <c r="C26" s="613">
        <f>E26*$C$14</f>
        <v>0</v>
      </c>
      <c r="D26" s="614">
        <f>E26*$D$14</f>
        <v>0</v>
      </c>
      <c r="E26" s="651">
        <v>0</v>
      </c>
      <c r="F26" s="643">
        <f>E26*(F$14)</f>
        <v>0</v>
      </c>
      <c r="G26" s="652">
        <f>+E26+F26</f>
        <v>0</v>
      </c>
      <c r="I26" s="141"/>
      <c r="J26" s="42"/>
      <c r="K26" s="37"/>
    </row>
    <row r="27" spans="1:11" ht="15" customHeight="1">
      <c r="A27" s="337"/>
      <c r="B27" s="612"/>
      <c r="C27" s="613"/>
      <c r="D27" s="614"/>
      <c r="E27" s="615"/>
      <c r="F27" s="592"/>
      <c r="G27" s="616"/>
      <c r="I27" s="141"/>
      <c r="J27" s="42"/>
      <c r="K27" s="37"/>
    </row>
    <row r="28" spans="1:11" ht="15" customHeight="1">
      <c r="A28" s="337">
        <v>1030</v>
      </c>
      <c r="B28" s="612">
        <f>E28*$B$14</f>
        <v>0</v>
      </c>
      <c r="C28" s="613">
        <f>E28*$C$14</f>
        <v>0</v>
      </c>
      <c r="D28" s="614">
        <f>E28*$D$14</f>
        <v>0</v>
      </c>
      <c r="E28" s="651">
        <v>0</v>
      </c>
      <c r="F28" s="643">
        <f>E28*(F$14)</f>
        <v>0</v>
      </c>
      <c r="G28" s="652">
        <f>+E28+F28</f>
        <v>0</v>
      </c>
      <c r="I28" s="141"/>
      <c r="J28" s="42"/>
      <c r="K28" s="37"/>
    </row>
    <row r="29" spans="1:11" ht="15" customHeight="1">
      <c r="A29" s="337"/>
      <c r="B29" s="612"/>
      <c r="C29" s="613"/>
      <c r="D29" s="614"/>
      <c r="E29" s="615"/>
      <c r="F29" s="592"/>
      <c r="G29" s="616"/>
      <c r="I29" s="141"/>
      <c r="J29" s="42"/>
      <c r="K29" s="37"/>
    </row>
    <row r="30" spans="1:11" ht="15" customHeight="1">
      <c r="A30" s="337">
        <v>1035</v>
      </c>
      <c r="B30" s="612">
        <f>E30*$B$14</f>
        <v>0</v>
      </c>
      <c r="C30" s="613">
        <f>E30*$C$14</f>
        <v>0</v>
      </c>
      <c r="D30" s="614">
        <f>E30*$D$14</f>
        <v>0</v>
      </c>
      <c r="E30" s="651">
        <v>0</v>
      </c>
      <c r="F30" s="643">
        <f>E30*(F$14)</f>
        <v>0</v>
      </c>
      <c r="G30" s="652">
        <f>+E30+F30</f>
        <v>0</v>
      </c>
      <c r="I30" s="141"/>
      <c r="J30" s="42"/>
      <c r="K30" s="37"/>
    </row>
    <row r="31" spans="1:11" ht="15" customHeight="1">
      <c r="A31" s="337"/>
      <c r="B31" s="612"/>
      <c r="C31" s="613"/>
      <c r="D31" s="614"/>
      <c r="E31" s="615"/>
      <c r="F31" s="592"/>
      <c r="G31" s="616"/>
      <c r="I31" s="141"/>
      <c r="J31" s="42"/>
      <c r="K31" s="37"/>
    </row>
    <row r="32" spans="1:11" ht="15" customHeight="1">
      <c r="A32" s="337">
        <v>1046</v>
      </c>
      <c r="B32" s="612">
        <f>E32*$B$14</f>
        <v>0</v>
      </c>
      <c r="C32" s="613">
        <f>E32*$C$14</f>
        <v>0</v>
      </c>
      <c r="D32" s="614">
        <f>E32*$D$14</f>
        <v>0</v>
      </c>
      <c r="E32" s="651">
        <v>0</v>
      </c>
      <c r="F32" s="643">
        <f>E32*(F$14)</f>
        <v>0</v>
      </c>
      <c r="G32" s="652">
        <f>+E32+F32</f>
        <v>0</v>
      </c>
      <c r="I32" s="141"/>
      <c r="J32" s="42"/>
      <c r="K32" s="37"/>
    </row>
    <row r="33" spans="1:13" ht="15" customHeight="1">
      <c r="A33" s="337"/>
      <c r="B33" s="612"/>
      <c r="C33" s="613"/>
      <c r="D33" s="614"/>
      <c r="E33" s="615"/>
      <c r="F33" s="592"/>
      <c r="G33" s="616"/>
      <c r="I33" s="141"/>
      <c r="J33" s="42"/>
      <c r="K33" s="37"/>
    </row>
    <row r="34" spans="1:13" ht="15" customHeight="1">
      <c r="A34" s="337">
        <v>1050</v>
      </c>
      <c r="B34" s="612">
        <f>E34*$B$14</f>
        <v>0</v>
      </c>
      <c r="C34" s="613">
        <f>E34*$C$14</f>
        <v>0</v>
      </c>
      <c r="D34" s="614">
        <f>E34*$D$14</f>
        <v>0</v>
      </c>
      <c r="E34" s="651">
        <v>0</v>
      </c>
      <c r="F34" s="643">
        <f>E34*(F$14)</f>
        <v>0</v>
      </c>
      <c r="G34" s="652">
        <f>+E34+F34</f>
        <v>0</v>
      </c>
      <c r="I34" s="141"/>
      <c r="J34" s="42"/>
      <c r="K34" s="37"/>
    </row>
    <row r="35" spans="1:13" ht="15" customHeight="1">
      <c r="A35" s="337"/>
      <c r="B35" s="612"/>
      <c r="C35" s="613"/>
      <c r="D35" s="614"/>
      <c r="E35" s="615"/>
      <c r="F35" s="592"/>
      <c r="G35" s="616"/>
      <c r="I35" s="141"/>
      <c r="J35" s="42"/>
      <c r="K35" s="37"/>
    </row>
    <row r="36" spans="1:13" ht="15" customHeight="1">
      <c r="A36" s="337">
        <v>1086</v>
      </c>
      <c r="B36" s="612">
        <f>E36*$B$14</f>
        <v>0</v>
      </c>
      <c r="C36" s="613">
        <f>E36*$C$14</f>
        <v>0</v>
      </c>
      <c r="D36" s="614">
        <f>E36*$D$14</f>
        <v>0</v>
      </c>
      <c r="E36" s="651">
        <v>0</v>
      </c>
      <c r="F36" s="643">
        <f>E36*(F$14)</f>
        <v>0</v>
      </c>
      <c r="G36" s="652">
        <f>+E36+F36</f>
        <v>0</v>
      </c>
      <c r="I36" s="141"/>
      <c r="J36" s="42"/>
      <c r="K36" s="37"/>
    </row>
    <row r="37" spans="1:13" ht="15" customHeight="1">
      <c r="A37" s="337"/>
      <c r="B37" s="612"/>
      <c r="C37" s="613"/>
      <c r="D37" s="614"/>
      <c r="E37" s="615"/>
      <c r="F37" s="592"/>
      <c r="G37" s="616"/>
      <c r="I37" s="141"/>
      <c r="J37" s="42"/>
      <c r="K37" s="37"/>
    </row>
    <row r="38" spans="1:13" ht="15" customHeight="1">
      <c r="A38" s="337"/>
      <c r="B38" s="612"/>
      <c r="C38" s="613"/>
      <c r="D38" s="614"/>
      <c r="E38" s="615"/>
      <c r="F38" s="592"/>
      <c r="G38" s="616"/>
      <c r="I38" s="141"/>
      <c r="J38" s="42"/>
      <c r="K38" s="37"/>
    </row>
    <row r="39" spans="1:13" ht="15" customHeight="1">
      <c r="A39" s="337"/>
      <c r="B39" s="352"/>
      <c r="C39" s="353"/>
      <c r="D39" s="354"/>
      <c r="E39" s="355"/>
      <c r="F39" s="286"/>
      <c r="G39" s="356"/>
      <c r="I39" s="141"/>
      <c r="J39" s="42"/>
      <c r="K39" s="37"/>
    </row>
    <row r="40" spans="1:13" ht="15" customHeight="1">
      <c r="A40" s="337"/>
      <c r="B40" s="352"/>
      <c r="C40" s="353"/>
      <c r="D40" s="354"/>
      <c r="E40" s="355"/>
      <c r="F40" s="286"/>
      <c r="G40" s="356"/>
      <c r="I40" s="141"/>
      <c r="J40" s="42"/>
      <c r="K40" s="37"/>
    </row>
    <row r="41" spans="1:13" ht="15" customHeight="1" thickBot="1">
      <c r="A41" s="338"/>
      <c r="B41" s="357"/>
      <c r="C41" s="358"/>
      <c r="D41" s="359"/>
      <c r="E41" s="360"/>
      <c r="F41" s="361"/>
      <c r="G41" s="362"/>
      <c r="I41" s="339"/>
      <c r="J41" s="340"/>
      <c r="K41" s="340"/>
    </row>
    <row r="42" spans="1:13" ht="15" customHeight="1" thickTop="1" thickBot="1">
      <c r="A42" s="834"/>
      <c r="B42" s="835"/>
      <c r="C42" s="835"/>
      <c r="D42" s="835"/>
      <c r="E42" s="835"/>
      <c r="F42" s="835"/>
      <c r="G42" s="836"/>
      <c r="I42" s="339"/>
      <c r="J42" s="340"/>
      <c r="K42" s="340"/>
    </row>
    <row r="43" spans="1:13" s="58" customFormat="1" ht="20.100000000000001" customHeight="1" thickTop="1" thickBot="1">
      <c r="A43" s="530" t="s">
        <v>225</v>
      </c>
      <c r="B43" s="762" t="s">
        <v>224</v>
      </c>
      <c r="C43" s="763"/>
      <c r="D43" s="763"/>
      <c r="E43" s="763"/>
      <c r="F43" s="764"/>
      <c r="G43" s="653">
        <f>'100 Series'!G46</f>
        <v>0</v>
      </c>
      <c r="H43" s="219"/>
      <c r="I43" s="36"/>
      <c r="J43" s="36"/>
      <c r="K43" s="219"/>
      <c r="L43" s="219"/>
      <c r="M43" s="219"/>
    </row>
    <row r="44" spans="1:13" s="10" customFormat="1" ht="15" customHeight="1" thickTop="1">
      <c r="A44" s="341"/>
      <c r="B44" s="123"/>
      <c r="C44" s="123"/>
      <c r="D44" s="123"/>
      <c r="E44" s="123"/>
      <c r="F44" s="123"/>
      <c r="G44" s="342"/>
      <c r="H44" s="220"/>
      <c r="I44" s="35"/>
      <c r="J44" s="35"/>
    </row>
    <row r="45" spans="1:13" s="10" customFormat="1" ht="20.100000000000001" customHeight="1">
      <c r="A45" s="831" t="s">
        <v>17</v>
      </c>
      <c r="B45" s="754"/>
      <c r="C45" s="754"/>
      <c r="D45" s="754"/>
      <c r="E45" s="754"/>
      <c r="F45" s="754"/>
      <c r="G45" s="832"/>
      <c r="H45" s="44"/>
      <c r="I45" s="35"/>
      <c r="J45" s="35"/>
    </row>
    <row r="46" spans="1:13" s="10" customFormat="1" ht="15" customHeight="1">
      <c r="A46" s="343"/>
      <c r="B46" s="123"/>
      <c r="C46" s="123"/>
      <c r="D46" s="123"/>
      <c r="E46" s="123"/>
      <c r="F46" s="123"/>
      <c r="G46" s="344"/>
      <c r="H46" s="44"/>
      <c r="I46" s="35"/>
      <c r="J46" s="35"/>
    </row>
    <row r="47" spans="1:13" s="10" customFormat="1" ht="15" customHeight="1">
      <c r="A47" s="829" t="s">
        <v>342</v>
      </c>
      <c r="B47" s="757"/>
      <c r="C47" s="757"/>
      <c r="D47" s="757"/>
      <c r="E47" s="757"/>
      <c r="F47" s="757"/>
      <c r="G47" s="830"/>
      <c r="H47" s="44"/>
      <c r="I47" s="35"/>
      <c r="J47" s="35"/>
    </row>
    <row r="48" spans="1:13" s="10" customFormat="1" ht="15" customHeight="1">
      <c r="A48" s="829" t="s">
        <v>324</v>
      </c>
      <c r="B48" s="757"/>
      <c r="C48" s="757"/>
      <c r="D48" s="757"/>
      <c r="E48" s="757"/>
      <c r="F48" s="757"/>
      <c r="G48" s="830"/>
      <c r="H48" s="44"/>
      <c r="I48" s="35"/>
      <c r="J48" s="35"/>
    </row>
    <row r="49" spans="1:10" s="10" customFormat="1" ht="15" customHeight="1">
      <c r="A49" s="829" t="s">
        <v>325</v>
      </c>
      <c r="B49" s="757"/>
      <c r="C49" s="757"/>
      <c r="D49" s="757"/>
      <c r="E49" s="757"/>
      <c r="F49" s="757"/>
      <c r="G49" s="830"/>
      <c r="H49" s="44"/>
      <c r="I49" s="35"/>
      <c r="J49" s="35"/>
    </row>
    <row r="50" spans="1:10" s="10" customFormat="1" ht="15" customHeight="1">
      <c r="A50" s="827" t="s">
        <v>326</v>
      </c>
      <c r="B50" s="760"/>
      <c r="C50" s="760"/>
      <c r="D50" s="760"/>
      <c r="E50" s="760"/>
      <c r="F50" s="760"/>
      <c r="G50" s="828"/>
      <c r="H50" s="223"/>
      <c r="I50" s="35"/>
      <c r="J50" s="35"/>
    </row>
    <row r="51" spans="1:10" s="10" customFormat="1" ht="15" customHeight="1">
      <c r="A51" s="827" t="s">
        <v>19</v>
      </c>
      <c r="B51" s="760"/>
      <c r="C51" s="760"/>
      <c r="D51" s="760"/>
      <c r="E51" s="760"/>
      <c r="F51" s="760"/>
      <c r="G51" s="828"/>
      <c r="H51" s="44"/>
      <c r="I51" s="35"/>
      <c r="J51" s="35"/>
    </row>
    <row r="52" spans="1:10" s="10" customFormat="1" ht="15" customHeight="1">
      <c r="A52" s="829" t="s">
        <v>327</v>
      </c>
      <c r="B52" s="757"/>
      <c r="C52" s="757"/>
      <c r="D52" s="757"/>
      <c r="E52" s="757"/>
      <c r="F52" s="757"/>
      <c r="G52" s="830"/>
      <c r="H52" s="44"/>
      <c r="I52" s="35"/>
      <c r="J52" s="35"/>
    </row>
    <row r="53" spans="1:10" s="10" customFormat="1" ht="15" customHeight="1">
      <c r="A53" s="829" t="s">
        <v>20</v>
      </c>
      <c r="B53" s="757"/>
      <c r="C53" s="757"/>
      <c r="D53" s="757"/>
      <c r="E53" s="757"/>
      <c r="F53" s="757"/>
      <c r="G53" s="830"/>
      <c r="H53" s="44"/>
      <c r="I53" s="35"/>
      <c r="J53" s="35"/>
    </row>
    <row r="54" spans="1:10" s="10" customFormat="1" ht="15" customHeight="1">
      <c r="A54" s="829" t="s">
        <v>328</v>
      </c>
      <c r="B54" s="757"/>
      <c r="C54" s="757"/>
      <c r="D54" s="757"/>
      <c r="E54" s="757"/>
      <c r="F54" s="757"/>
      <c r="G54" s="830"/>
      <c r="H54" s="44"/>
      <c r="I54" s="35"/>
      <c r="J54" s="35"/>
    </row>
    <row r="55" spans="1:10" s="10" customFormat="1" ht="15" customHeight="1">
      <c r="A55" s="827" t="s">
        <v>329</v>
      </c>
      <c r="B55" s="760"/>
      <c r="C55" s="760"/>
      <c r="D55" s="760"/>
      <c r="E55" s="760"/>
      <c r="F55" s="760"/>
      <c r="G55" s="828"/>
      <c r="H55" s="11"/>
      <c r="I55" s="35"/>
      <c r="J55" s="35"/>
    </row>
    <row r="56" spans="1:10" s="10" customFormat="1" ht="15" customHeight="1">
      <c r="A56" s="345"/>
      <c r="B56" s="123"/>
      <c r="C56" s="123"/>
      <c r="D56" s="123"/>
      <c r="E56" s="123"/>
      <c r="F56" s="123"/>
      <c r="G56" s="344"/>
      <c r="H56" s="11"/>
      <c r="I56" s="35"/>
      <c r="J56" s="35"/>
    </row>
    <row r="57" spans="1:10" s="10" customFormat="1" ht="15" customHeight="1">
      <c r="A57" s="345"/>
      <c r="B57" s="123"/>
      <c r="C57" s="123"/>
      <c r="D57" s="123"/>
      <c r="E57" s="123"/>
      <c r="F57" s="123"/>
      <c r="G57" s="344"/>
      <c r="H57" s="11"/>
      <c r="I57" s="35"/>
      <c r="J57" s="35"/>
    </row>
    <row r="58" spans="1:10" ht="15" customHeight="1">
      <c r="A58" s="251"/>
      <c r="G58" s="346"/>
    </row>
    <row r="59" spans="1:10" s="10" customFormat="1" ht="15" customHeight="1">
      <c r="A59" s="347"/>
      <c r="B59" s="109"/>
      <c r="C59" s="109"/>
      <c r="D59" s="794" t="s">
        <v>70</v>
      </c>
      <c r="E59" s="794"/>
      <c r="F59" s="794"/>
      <c r="G59" s="344"/>
      <c r="I59" s="35"/>
      <c r="J59" s="35"/>
    </row>
    <row r="60" spans="1:10" ht="15" customHeight="1">
      <c r="A60" s="251"/>
      <c r="G60" s="346"/>
    </row>
    <row r="61" spans="1:10" ht="15" customHeight="1">
      <c r="A61" s="251"/>
      <c r="G61" s="346"/>
    </row>
    <row r="62" spans="1:10" ht="15" customHeight="1">
      <c r="A62" s="251"/>
      <c r="G62" s="346"/>
    </row>
    <row r="63" spans="1:10" ht="15" customHeight="1">
      <c r="A63" s="251"/>
      <c r="G63" s="346"/>
    </row>
    <row r="64" spans="1:10" s="10" customFormat="1" ht="15" customHeight="1">
      <c r="A64" s="347"/>
      <c r="B64" s="109"/>
      <c r="C64" s="109"/>
      <c r="D64" s="794" t="s">
        <v>145</v>
      </c>
      <c r="E64" s="794"/>
      <c r="F64" s="794"/>
      <c r="G64" s="344"/>
      <c r="I64" s="35"/>
      <c r="J64" s="35"/>
    </row>
    <row r="65" spans="1:10" s="10" customFormat="1" ht="15" customHeight="1">
      <c r="A65" s="347"/>
      <c r="B65" s="109"/>
      <c r="C65" s="109"/>
      <c r="D65" s="109"/>
      <c r="E65" s="160"/>
      <c r="F65" s="160"/>
      <c r="G65" s="348"/>
      <c r="I65" s="35"/>
      <c r="J65" s="35"/>
    </row>
    <row r="66" spans="1:10" s="10" customFormat="1" ht="20.100000000000001" customHeight="1">
      <c r="A66" s="826" t="s">
        <v>142</v>
      </c>
      <c r="B66" s="752"/>
      <c r="C66" s="225">
        <v>30</v>
      </c>
      <c r="D66" s="92" t="s">
        <v>330</v>
      </c>
      <c r="E66" s="752" t="s">
        <v>331</v>
      </c>
      <c r="F66" s="752"/>
      <c r="G66" s="349"/>
      <c r="I66" s="35"/>
      <c r="J66" s="35"/>
    </row>
    <row r="67" spans="1:10" s="10" customFormat="1" ht="15" customHeight="1" thickBot="1">
      <c r="A67" s="350"/>
      <c r="B67" s="112"/>
      <c r="C67" s="112"/>
      <c r="D67" s="112"/>
      <c r="E67" s="113"/>
      <c r="F67" s="113"/>
      <c r="G67" s="351"/>
      <c r="I67" s="35"/>
      <c r="J67" s="35"/>
    </row>
    <row r="68" spans="1:10" ht="15" customHeight="1" thickTop="1"/>
    <row r="69" spans="1:10" ht="15" customHeight="1"/>
    <row r="70" spans="1:10" ht="15" customHeight="1"/>
    <row r="71" spans="1:10" ht="15" customHeight="1"/>
    <row r="72" spans="1:10" ht="15" customHeight="1"/>
    <row r="73" spans="1:10" ht="15" customHeight="1"/>
    <row r="74" spans="1:10" ht="15" customHeight="1"/>
    <row r="75" spans="1:10" ht="15" customHeight="1"/>
    <row r="76" spans="1:10" ht="15" customHeight="1"/>
    <row r="77" spans="1:10" ht="15" customHeight="1"/>
    <row r="78" spans="1:10" ht="15" customHeight="1"/>
    <row r="79" spans="1:10" ht="15" customHeight="1"/>
    <row r="80" spans="1:1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</sheetData>
  <mergeCells count="21">
    <mergeCell ref="B43:F43"/>
    <mergeCell ref="A2:G2"/>
    <mergeCell ref="E7:F7"/>
    <mergeCell ref="E8:F8"/>
    <mergeCell ref="E4:F4"/>
    <mergeCell ref="E5:F5"/>
    <mergeCell ref="A42:G42"/>
    <mergeCell ref="A45:G45"/>
    <mergeCell ref="A47:G47"/>
    <mergeCell ref="A48:G48"/>
    <mergeCell ref="A49:G49"/>
    <mergeCell ref="A50:G50"/>
    <mergeCell ref="A66:B66"/>
    <mergeCell ref="E66:F66"/>
    <mergeCell ref="D59:F59"/>
    <mergeCell ref="D64:F64"/>
    <mergeCell ref="A51:G51"/>
    <mergeCell ref="A52:G52"/>
    <mergeCell ref="A53:G53"/>
    <mergeCell ref="A54:G54"/>
    <mergeCell ref="A55:G55"/>
  </mergeCells>
  <printOptions horizontalCentered="1"/>
  <pageMargins left="0.25" right="0.25" top="0.5" bottom="0.25" header="0.511811023622047" footer="0.511811023622047"/>
  <pageSetup paperSize="5" scale="92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84"/>
  <sheetViews>
    <sheetView showWhiteSpace="0" view="pageBreakPreview" zoomScaleNormal="100" zoomScaleSheetLayoutView="100" workbookViewId="0">
      <selection activeCell="B4" sqref="B4:C4"/>
    </sheetView>
  </sheetViews>
  <sheetFormatPr defaultColWidth="9.77734375" defaultRowHeight="15"/>
  <cols>
    <col min="1" max="1" width="15.77734375" style="12" customWidth="1"/>
    <col min="2" max="3" width="8.77734375" style="12" customWidth="1"/>
    <col min="4" max="4" width="15.77734375" style="12" customWidth="1"/>
    <col min="5" max="6" width="8.77734375" style="12" customWidth="1"/>
    <col min="7" max="8" width="11.77734375" style="12" customWidth="1"/>
    <col min="9" max="9" width="12.77734375" style="12" customWidth="1"/>
    <col min="10" max="10" width="2.5546875" customWidth="1"/>
    <col min="13" max="13" width="10" bestFit="1" customWidth="1"/>
  </cols>
  <sheetData>
    <row r="1" spans="1:14" ht="9.9499999999999993" customHeight="1" thickTop="1">
      <c r="A1" s="125"/>
      <c r="B1" s="126"/>
      <c r="C1" s="126"/>
      <c r="D1" s="126"/>
      <c r="E1" s="126"/>
      <c r="F1" s="126"/>
      <c r="G1" s="126"/>
      <c r="H1" s="126"/>
      <c r="I1" s="143"/>
      <c r="L1" s="1"/>
      <c r="M1" s="5"/>
      <c r="N1" s="2"/>
    </row>
    <row r="2" spans="1:14" ht="20.100000000000001" customHeight="1">
      <c r="A2" s="798" t="s">
        <v>21</v>
      </c>
      <c r="B2" s="799"/>
      <c r="C2" s="799"/>
      <c r="D2" s="799"/>
      <c r="E2" s="799"/>
      <c r="F2" s="799"/>
      <c r="G2" s="799"/>
      <c r="H2" s="799"/>
      <c r="I2" s="800"/>
      <c r="L2" s="1"/>
      <c r="M2" s="5"/>
      <c r="N2" s="2"/>
    </row>
    <row r="3" spans="1:14" ht="9.9499999999999993" customHeight="1">
      <c r="A3" s="127"/>
      <c r="C3" s="86"/>
      <c r="D3" s="86"/>
      <c r="E3" s="86"/>
      <c r="F3" s="86"/>
      <c r="I3" s="129"/>
      <c r="L3" s="1"/>
      <c r="M3" s="5"/>
      <c r="N3" s="2"/>
    </row>
    <row r="4" spans="1:14" ht="15" customHeight="1">
      <c r="A4" s="138" t="s">
        <v>22</v>
      </c>
      <c r="B4" s="845" t="str">
        <f>'100 Series'!B4</f>
        <v>Merkley Oaks</v>
      </c>
      <c r="C4" s="845"/>
      <c r="D4" s="654"/>
      <c r="E4" s="54"/>
      <c r="F4" s="53" t="s">
        <v>0</v>
      </c>
      <c r="G4" s="849">
        <f>'100 Series'!E4</f>
        <v>45748</v>
      </c>
      <c r="H4" s="849"/>
      <c r="I4" s="140"/>
      <c r="K4" s="2"/>
      <c r="L4" s="2"/>
      <c r="M4" s="2"/>
      <c r="N4" s="2"/>
    </row>
    <row r="5" spans="1:14" ht="15" customHeight="1">
      <c r="A5" s="138" t="s">
        <v>23</v>
      </c>
      <c r="B5" s="838" t="str">
        <f>'1000 Series'!B5</f>
        <v>1000 SERIES</v>
      </c>
      <c r="C5" s="838"/>
      <c r="D5" s="54"/>
      <c r="E5" s="55"/>
      <c r="F5" s="543" t="s">
        <v>4</v>
      </c>
      <c r="G5" s="849" t="str">
        <f>'100 Series'!E5</f>
        <v>XXX - XXX</v>
      </c>
      <c r="H5" s="849"/>
      <c r="I5" s="148"/>
      <c r="K5" s="2"/>
      <c r="L5" s="2"/>
      <c r="M5" s="4"/>
      <c r="N5" s="4"/>
    </row>
    <row r="6" spans="1:14" ht="9.9499999999999993" customHeight="1">
      <c r="A6" s="139"/>
      <c r="B6" s="14"/>
      <c r="C6" s="14"/>
      <c r="D6" s="54"/>
      <c r="E6" s="14"/>
      <c r="F6" s="14"/>
      <c r="G6" s="14"/>
      <c r="H6" s="14"/>
      <c r="I6" s="130"/>
      <c r="K6" s="2"/>
      <c r="L6" s="2"/>
      <c r="M6" s="3"/>
      <c r="N6" s="3"/>
    </row>
    <row r="7" spans="1:14" ht="15" customHeight="1">
      <c r="A7" s="138" t="s">
        <v>5</v>
      </c>
      <c r="B7" s="837" t="str">
        <f>'100 Series'!B7</f>
        <v>T. B. A.</v>
      </c>
      <c r="C7" s="837"/>
      <c r="D7" s="655"/>
      <c r="E7" s="14"/>
      <c r="F7" s="14"/>
      <c r="G7" s="837" t="str">
        <f>'100 Series'!E7</f>
        <v>CONTRACT PERIOD :</v>
      </c>
      <c r="H7" s="837"/>
      <c r="I7" s="131"/>
      <c r="K7" s="2"/>
      <c r="L7" s="2"/>
      <c r="M7" s="4"/>
      <c r="N7" s="2"/>
    </row>
    <row r="8" spans="1:14" ht="15" customHeight="1">
      <c r="A8" s="138" t="s">
        <v>7</v>
      </c>
      <c r="B8" s="838" t="str">
        <f>'100 Series'!B8</f>
        <v>A - 6</v>
      </c>
      <c r="C8" s="838"/>
      <c r="D8" s="14"/>
      <c r="E8" s="14"/>
      <c r="F8" s="14"/>
      <c r="G8" s="850" t="str">
        <f>'100 Series'!E8</f>
        <v>April 1, 2025 to March 31, 2026</v>
      </c>
      <c r="H8" s="850"/>
      <c r="I8" s="134"/>
      <c r="K8" s="2"/>
      <c r="L8" s="6"/>
      <c r="M8" s="4"/>
      <c r="N8" s="8"/>
    </row>
    <row r="9" spans="1:14" ht="12" customHeight="1" thickBot="1">
      <c r="A9" s="144"/>
      <c r="B9" s="17"/>
      <c r="C9" s="18"/>
      <c r="D9" s="18"/>
      <c r="E9" s="18"/>
      <c r="F9" s="18"/>
      <c r="G9" s="19"/>
      <c r="H9" s="19"/>
      <c r="I9" s="137"/>
      <c r="K9" s="2"/>
      <c r="L9" s="2"/>
      <c r="M9" s="2"/>
    </row>
    <row r="10" spans="1:14" s="45" customFormat="1" ht="20.25" customHeight="1" thickTop="1" thickBot="1">
      <c r="A10" s="857" t="s">
        <v>215</v>
      </c>
      <c r="B10" s="792"/>
      <c r="C10" s="792"/>
      <c r="D10" s="792"/>
      <c r="E10" s="792"/>
      <c r="F10" s="792"/>
      <c r="G10" s="792"/>
      <c r="H10" s="792"/>
      <c r="I10" s="858"/>
    </row>
    <row r="11" spans="1:14" s="45" customFormat="1" ht="15" customHeight="1" thickTop="1">
      <c r="A11" s="859" t="s">
        <v>216</v>
      </c>
      <c r="B11" s="851" t="s">
        <v>34</v>
      </c>
      <c r="C11" s="852"/>
      <c r="D11" s="852"/>
      <c r="E11" s="852"/>
      <c r="F11" s="853"/>
      <c r="G11" s="238" t="s">
        <v>195</v>
      </c>
      <c r="H11" s="239" t="s">
        <v>18</v>
      </c>
      <c r="I11" s="399" t="s">
        <v>8</v>
      </c>
    </row>
    <row r="12" spans="1:14" s="45" customFormat="1" ht="15" customHeight="1" thickBot="1">
      <c r="A12" s="860"/>
      <c r="B12" s="854"/>
      <c r="C12" s="855"/>
      <c r="D12" s="855"/>
      <c r="E12" s="855"/>
      <c r="F12" s="856"/>
      <c r="G12" s="241">
        <v>680</v>
      </c>
      <c r="H12" s="242">
        <v>0.13</v>
      </c>
      <c r="I12" s="400"/>
    </row>
    <row r="13" spans="1:14" s="10" customFormat="1" ht="9.9499999999999993" customHeight="1" thickTop="1" thickBot="1">
      <c r="A13" s="145"/>
      <c r="B13" s="120"/>
      <c r="C13" s="120"/>
      <c r="D13" s="120"/>
      <c r="E13" s="120"/>
      <c r="F13" s="120"/>
      <c r="G13" s="120"/>
      <c r="H13" s="120"/>
      <c r="I13" s="146"/>
    </row>
    <row r="14" spans="1:14" s="34" customFormat="1" ht="30" customHeight="1" thickTop="1" thickBot="1">
      <c r="A14" s="401" t="s">
        <v>202</v>
      </c>
      <c r="B14" s="820" t="s">
        <v>346</v>
      </c>
      <c r="C14" s="821"/>
      <c r="D14" s="821"/>
      <c r="E14" s="821"/>
      <c r="F14" s="822"/>
      <c r="G14" s="633">
        <v>0</v>
      </c>
      <c r="H14" s="634">
        <f>G14*H$12</f>
        <v>0</v>
      </c>
      <c r="I14" s="656">
        <f>+G14+H14</f>
        <v>0</v>
      </c>
    </row>
    <row r="15" spans="1:14" s="10" customFormat="1" ht="9.9499999999999993" customHeight="1" thickTop="1" thickBot="1">
      <c r="A15" s="145"/>
      <c r="B15" s="597"/>
      <c r="C15" s="597"/>
      <c r="D15" s="597"/>
      <c r="E15" s="597"/>
      <c r="F15" s="597"/>
      <c r="G15" s="597"/>
      <c r="H15" s="597"/>
      <c r="I15" s="617"/>
    </row>
    <row r="16" spans="1:14" s="34" customFormat="1" ht="50.1" customHeight="1" thickTop="1" thickBot="1">
      <c r="A16" s="402" t="s">
        <v>203</v>
      </c>
      <c r="B16" s="820" t="s">
        <v>347</v>
      </c>
      <c r="C16" s="821"/>
      <c r="D16" s="821"/>
      <c r="E16" s="821"/>
      <c r="F16" s="822"/>
      <c r="G16" s="633">
        <v>0</v>
      </c>
      <c r="H16" s="634">
        <f>G16*H$12</f>
        <v>0</v>
      </c>
      <c r="I16" s="656">
        <f>+G16+H16</f>
        <v>0</v>
      </c>
    </row>
    <row r="17" spans="1:9" s="10" customFormat="1" ht="9.9499999999999993" customHeight="1" thickTop="1" thickBot="1">
      <c r="A17" s="145"/>
      <c r="B17" s="597"/>
      <c r="C17" s="597"/>
      <c r="D17" s="597"/>
      <c r="E17" s="597"/>
      <c r="F17" s="597"/>
      <c r="G17" s="597"/>
      <c r="H17" s="597"/>
      <c r="I17" s="617"/>
    </row>
    <row r="18" spans="1:9" s="34" customFormat="1" ht="30" customHeight="1" thickTop="1" thickBot="1">
      <c r="A18" s="401" t="s">
        <v>204</v>
      </c>
      <c r="B18" s="820" t="s">
        <v>191</v>
      </c>
      <c r="C18" s="821"/>
      <c r="D18" s="821"/>
      <c r="E18" s="821"/>
      <c r="F18" s="822"/>
      <c r="G18" s="633">
        <v>0</v>
      </c>
      <c r="H18" s="634">
        <f>G18*H$12</f>
        <v>0</v>
      </c>
      <c r="I18" s="656">
        <f>+G18+H18</f>
        <v>0</v>
      </c>
    </row>
    <row r="19" spans="1:9" s="10" customFormat="1" ht="9.9499999999999993" customHeight="1" thickTop="1" thickBot="1">
      <c r="A19" s="145"/>
      <c r="B19" s="597"/>
      <c r="C19" s="597"/>
      <c r="D19" s="597"/>
      <c r="E19" s="597"/>
      <c r="F19" s="597"/>
      <c r="G19" s="597"/>
      <c r="H19" s="597"/>
      <c r="I19" s="617"/>
    </row>
    <row r="20" spans="1:9" s="34" customFormat="1" ht="50.1" customHeight="1" thickTop="1" thickBot="1">
      <c r="A20" s="403" t="s">
        <v>205</v>
      </c>
      <c r="B20" s="820" t="s">
        <v>347</v>
      </c>
      <c r="C20" s="821"/>
      <c r="D20" s="821"/>
      <c r="E20" s="821"/>
      <c r="F20" s="822"/>
      <c r="G20" s="633">
        <v>0</v>
      </c>
      <c r="H20" s="634">
        <f>G20*H$12</f>
        <v>0</v>
      </c>
      <c r="I20" s="656">
        <f>+G20+H20</f>
        <v>0</v>
      </c>
    </row>
    <row r="21" spans="1:9" s="10" customFormat="1" ht="9.9499999999999993" customHeight="1" thickTop="1" thickBot="1">
      <c r="A21" s="145"/>
      <c r="B21" s="597"/>
      <c r="C21" s="597"/>
      <c r="D21" s="597"/>
      <c r="E21" s="597"/>
      <c r="F21" s="597"/>
      <c r="G21" s="597"/>
      <c r="H21" s="597"/>
      <c r="I21" s="617"/>
    </row>
    <row r="22" spans="1:9" s="34" customFormat="1" ht="50.1" customHeight="1" thickTop="1" thickBot="1">
      <c r="A22" s="402" t="s">
        <v>206</v>
      </c>
      <c r="B22" s="820" t="s">
        <v>347</v>
      </c>
      <c r="C22" s="821"/>
      <c r="D22" s="821"/>
      <c r="E22" s="821"/>
      <c r="F22" s="822"/>
      <c r="G22" s="633">
        <v>0</v>
      </c>
      <c r="H22" s="634">
        <f>G22*H$12</f>
        <v>0</v>
      </c>
      <c r="I22" s="656">
        <f>+G22+H22</f>
        <v>0</v>
      </c>
    </row>
    <row r="23" spans="1:9" s="10" customFormat="1" ht="9.9499999999999993" customHeight="1" thickTop="1" thickBot="1">
      <c r="A23" s="145"/>
      <c r="B23" s="597"/>
      <c r="C23" s="597"/>
      <c r="D23" s="597"/>
      <c r="E23" s="597"/>
      <c r="F23" s="597"/>
      <c r="G23" s="597"/>
      <c r="H23" s="597"/>
      <c r="I23" s="617"/>
    </row>
    <row r="24" spans="1:9" s="34" customFormat="1" ht="39.950000000000003" customHeight="1" thickTop="1" thickBot="1">
      <c r="A24" s="402" t="s">
        <v>207</v>
      </c>
      <c r="B24" s="820" t="s">
        <v>346</v>
      </c>
      <c r="C24" s="821"/>
      <c r="D24" s="821"/>
      <c r="E24" s="821"/>
      <c r="F24" s="822"/>
      <c r="G24" s="633">
        <v>0</v>
      </c>
      <c r="H24" s="634">
        <f>G24*H$12</f>
        <v>0</v>
      </c>
      <c r="I24" s="656">
        <f>+G24+H24</f>
        <v>0</v>
      </c>
    </row>
    <row r="25" spans="1:9" s="10" customFormat="1" ht="9.9499999999999993" customHeight="1" thickTop="1" thickBot="1">
      <c r="A25" s="145"/>
      <c r="B25" s="597"/>
      <c r="C25" s="597"/>
      <c r="D25" s="597"/>
      <c r="E25" s="597"/>
      <c r="F25" s="597"/>
      <c r="G25" s="597"/>
      <c r="H25" s="597"/>
      <c r="I25" s="617"/>
    </row>
    <row r="26" spans="1:9" s="34" customFormat="1" ht="50.1" customHeight="1" thickTop="1" thickBot="1">
      <c r="A26" s="402" t="s">
        <v>208</v>
      </c>
      <c r="B26" s="820" t="s">
        <v>347</v>
      </c>
      <c r="C26" s="821"/>
      <c r="D26" s="821"/>
      <c r="E26" s="821"/>
      <c r="F26" s="822"/>
      <c r="G26" s="633">
        <v>0</v>
      </c>
      <c r="H26" s="634">
        <f>G26*H$12</f>
        <v>0</v>
      </c>
      <c r="I26" s="656">
        <f>+G26+H26</f>
        <v>0</v>
      </c>
    </row>
    <row r="27" spans="1:9" s="10" customFormat="1" ht="9.9499999999999993" customHeight="1" thickTop="1" thickBot="1">
      <c r="A27" s="145"/>
      <c r="B27" s="597"/>
      <c r="C27" s="597"/>
      <c r="D27" s="597"/>
      <c r="E27" s="597"/>
      <c r="F27" s="597"/>
      <c r="G27" s="597"/>
      <c r="H27" s="597"/>
      <c r="I27" s="617"/>
    </row>
    <row r="28" spans="1:9" s="34" customFormat="1" ht="50.1" customHeight="1" thickTop="1" thickBot="1">
      <c r="A28" s="402" t="s">
        <v>209</v>
      </c>
      <c r="B28" s="820" t="s">
        <v>347</v>
      </c>
      <c r="C28" s="821"/>
      <c r="D28" s="821"/>
      <c r="E28" s="821"/>
      <c r="F28" s="822"/>
      <c r="G28" s="633">
        <v>0</v>
      </c>
      <c r="H28" s="634">
        <f>G28*H$12</f>
        <v>0</v>
      </c>
      <c r="I28" s="656">
        <f>+G28+H28</f>
        <v>0</v>
      </c>
    </row>
    <row r="29" spans="1:9" s="10" customFormat="1" ht="9.9499999999999993" customHeight="1" thickTop="1" thickBot="1">
      <c r="A29" s="145"/>
      <c r="B29" s="597"/>
      <c r="C29" s="597"/>
      <c r="D29" s="597"/>
      <c r="E29" s="597"/>
      <c r="F29" s="597"/>
      <c r="G29" s="597"/>
      <c r="H29" s="597"/>
      <c r="I29" s="617"/>
    </row>
    <row r="30" spans="1:9" s="34" customFormat="1" ht="30" customHeight="1" thickTop="1" thickBot="1">
      <c r="A30" s="402" t="s">
        <v>210</v>
      </c>
      <c r="B30" s="820" t="s">
        <v>191</v>
      </c>
      <c r="C30" s="821"/>
      <c r="D30" s="821"/>
      <c r="E30" s="821"/>
      <c r="F30" s="822"/>
      <c r="G30" s="633">
        <v>0</v>
      </c>
      <c r="H30" s="634">
        <f>G30*H$12</f>
        <v>0</v>
      </c>
      <c r="I30" s="656">
        <f>+G30+H30</f>
        <v>0</v>
      </c>
    </row>
    <row r="31" spans="1:9" s="10" customFormat="1" ht="9.9499999999999993" customHeight="1" thickTop="1" thickBot="1">
      <c r="A31" s="145"/>
      <c r="B31" s="597"/>
      <c r="C31" s="597"/>
      <c r="D31" s="597"/>
      <c r="E31" s="597"/>
      <c r="F31" s="597"/>
      <c r="G31" s="597"/>
      <c r="H31" s="597"/>
      <c r="I31" s="617"/>
    </row>
    <row r="32" spans="1:9" s="34" customFormat="1" ht="50.1" customHeight="1" thickTop="1" thickBot="1">
      <c r="A32" s="402" t="s">
        <v>211</v>
      </c>
      <c r="B32" s="820" t="s">
        <v>347</v>
      </c>
      <c r="C32" s="821"/>
      <c r="D32" s="821"/>
      <c r="E32" s="821"/>
      <c r="F32" s="822"/>
      <c r="G32" s="633">
        <v>0</v>
      </c>
      <c r="H32" s="634">
        <f>G32*H$12</f>
        <v>0</v>
      </c>
      <c r="I32" s="656">
        <f>+G32+H32</f>
        <v>0</v>
      </c>
    </row>
    <row r="33" spans="1:14" s="10" customFormat="1" ht="9.9499999999999993" customHeight="1" thickTop="1" thickBot="1">
      <c r="A33" s="145"/>
      <c r="B33" s="597"/>
      <c r="C33" s="597"/>
      <c r="D33" s="597"/>
      <c r="E33" s="597"/>
      <c r="F33" s="597"/>
      <c r="G33" s="597"/>
      <c r="H33" s="597"/>
      <c r="I33" s="617"/>
    </row>
    <row r="34" spans="1:14" s="34" customFormat="1" ht="50.1" customHeight="1" thickTop="1" thickBot="1">
      <c r="A34" s="402" t="s">
        <v>212</v>
      </c>
      <c r="B34" s="820" t="s">
        <v>347</v>
      </c>
      <c r="C34" s="821"/>
      <c r="D34" s="821"/>
      <c r="E34" s="821"/>
      <c r="F34" s="822"/>
      <c r="G34" s="633">
        <v>0</v>
      </c>
      <c r="H34" s="634">
        <f>G34*H$12</f>
        <v>0</v>
      </c>
      <c r="I34" s="656">
        <f>+G34+H34</f>
        <v>0</v>
      </c>
    </row>
    <row r="35" spans="1:14" s="10" customFormat="1" ht="9.9499999999999993" customHeight="1" thickTop="1" thickBot="1">
      <c r="A35" s="145"/>
      <c r="B35" s="597"/>
      <c r="C35" s="597"/>
      <c r="D35" s="597"/>
      <c r="E35" s="597"/>
      <c r="F35" s="597"/>
      <c r="G35" s="597"/>
      <c r="H35" s="597"/>
      <c r="I35" s="617"/>
    </row>
    <row r="36" spans="1:14" s="34" customFormat="1" ht="50.1" customHeight="1" thickTop="1" thickBot="1">
      <c r="A36" s="402" t="s">
        <v>213</v>
      </c>
      <c r="B36" s="820" t="s">
        <v>347</v>
      </c>
      <c r="C36" s="821"/>
      <c r="D36" s="821"/>
      <c r="E36" s="821"/>
      <c r="F36" s="822"/>
      <c r="G36" s="633">
        <v>0</v>
      </c>
      <c r="H36" s="634">
        <f>G36*H$12</f>
        <v>0</v>
      </c>
      <c r="I36" s="656">
        <f>+G36+H36</f>
        <v>0</v>
      </c>
    </row>
    <row r="37" spans="1:14" s="10" customFormat="1" ht="9.9499999999999993" customHeight="1" thickTop="1" thickBot="1">
      <c r="A37" s="145"/>
      <c r="B37" s="597"/>
      <c r="C37" s="597"/>
      <c r="D37" s="597"/>
      <c r="E37" s="597"/>
      <c r="F37" s="597"/>
      <c r="G37" s="597"/>
      <c r="H37" s="597"/>
      <c r="I37" s="617"/>
    </row>
    <row r="38" spans="1:14" s="34" customFormat="1" ht="50.1" customHeight="1" thickTop="1" thickBot="1">
      <c r="A38" s="402" t="s">
        <v>214</v>
      </c>
      <c r="B38" s="820" t="s">
        <v>347</v>
      </c>
      <c r="C38" s="821"/>
      <c r="D38" s="821"/>
      <c r="E38" s="821"/>
      <c r="F38" s="822"/>
      <c r="G38" s="633">
        <v>0</v>
      </c>
      <c r="H38" s="634">
        <f>G38*H$12</f>
        <v>0</v>
      </c>
      <c r="I38" s="656">
        <f>+G38+H38</f>
        <v>0</v>
      </c>
    </row>
    <row r="39" spans="1:14" s="10" customFormat="1" ht="9.9499999999999993" customHeight="1" thickTop="1" thickBot="1">
      <c r="A39" s="145"/>
      <c r="B39" s="120"/>
      <c r="C39" s="120"/>
      <c r="D39" s="120"/>
      <c r="E39" s="120"/>
      <c r="F39" s="120"/>
      <c r="G39" s="120"/>
      <c r="H39" s="120"/>
      <c r="I39" s="146"/>
    </row>
    <row r="40" spans="1:14" s="532" customFormat="1" ht="20.100000000000001" customHeight="1" thickTop="1" thickBot="1">
      <c r="A40" s="530" t="s">
        <v>225</v>
      </c>
      <c r="B40" s="846" t="s">
        <v>224</v>
      </c>
      <c r="C40" s="847"/>
      <c r="D40" s="847"/>
      <c r="E40" s="847"/>
      <c r="F40" s="847"/>
      <c r="G40" s="847"/>
      <c r="H40" s="848"/>
      <c r="I40" s="653">
        <f>'100 Series'!G46</f>
        <v>0</v>
      </c>
      <c r="J40" s="531"/>
    </row>
    <row r="41" spans="1:14" s="249" customFormat="1" ht="9.9499999999999993" customHeight="1" thickTop="1">
      <c r="A41" s="322"/>
      <c r="B41" s="26"/>
      <c r="C41" s="26"/>
      <c r="D41" s="26"/>
      <c r="E41" s="26"/>
      <c r="F41" s="26"/>
      <c r="G41" s="26"/>
      <c r="H41" s="26"/>
      <c r="I41" s="253"/>
      <c r="K41" s="319"/>
      <c r="L41" s="319"/>
      <c r="M41" s="319"/>
      <c r="N41" s="319"/>
    </row>
    <row r="42" spans="1:14" s="249" customFormat="1" ht="15" customHeight="1">
      <c r="A42" s="798" t="s">
        <v>17</v>
      </c>
      <c r="B42" s="799"/>
      <c r="C42" s="799"/>
      <c r="D42" s="799"/>
      <c r="E42" s="799"/>
      <c r="F42" s="799"/>
      <c r="G42" s="799"/>
      <c r="H42" s="799"/>
      <c r="I42" s="800"/>
      <c r="K42" s="319"/>
      <c r="L42" s="319"/>
      <c r="M42" s="319"/>
      <c r="N42" s="319"/>
    </row>
    <row r="43" spans="1:14" s="7" customFormat="1" ht="15" customHeight="1">
      <c r="A43" s="839" t="s">
        <v>356</v>
      </c>
      <c r="B43" s="810"/>
      <c r="C43" s="810"/>
      <c r="D43" s="810"/>
      <c r="E43" s="810"/>
      <c r="F43" s="810"/>
      <c r="G43" s="810"/>
      <c r="H43" s="810"/>
      <c r="I43" s="840"/>
      <c r="L43" s="533"/>
      <c r="M43" s="533"/>
      <c r="N43" s="533"/>
    </row>
    <row r="44" spans="1:14" s="7" customFormat="1" ht="15" customHeight="1">
      <c r="A44" s="839" t="s">
        <v>332</v>
      </c>
      <c r="B44" s="810"/>
      <c r="C44" s="810"/>
      <c r="D44" s="810"/>
      <c r="E44" s="810"/>
      <c r="F44" s="810"/>
      <c r="G44" s="810"/>
      <c r="H44" s="810"/>
      <c r="I44" s="840"/>
    </row>
    <row r="45" spans="1:14" s="7" customFormat="1" ht="15" customHeight="1">
      <c r="A45" s="839" t="s">
        <v>333</v>
      </c>
      <c r="B45" s="810"/>
      <c r="C45" s="810"/>
      <c r="D45" s="810"/>
      <c r="E45" s="810"/>
      <c r="F45" s="810"/>
      <c r="G45" s="810"/>
      <c r="H45" s="810"/>
      <c r="I45" s="840"/>
      <c r="K45" s="534"/>
    </row>
    <row r="46" spans="1:14" s="7" customFormat="1" ht="15" customHeight="1">
      <c r="A46" s="841" t="s">
        <v>334</v>
      </c>
      <c r="B46" s="813"/>
      <c r="C46" s="813"/>
      <c r="D46" s="813"/>
      <c r="E46" s="813"/>
      <c r="F46" s="813"/>
      <c r="G46" s="813"/>
      <c r="H46" s="813"/>
      <c r="I46" s="842"/>
      <c r="K46" s="534"/>
    </row>
    <row r="47" spans="1:14" s="7" customFormat="1" ht="15" customHeight="1">
      <c r="A47" s="841" t="s">
        <v>335</v>
      </c>
      <c r="B47" s="813"/>
      <c r="C47" s="813"/>
      <c r="D47" s="813"/>
      <c r="E47" s="813"/>
      <c r="F47" s="813"/>
      <c r="G47" s="813"/>
      <c r="H47" s="813"/>
      <c r="I47" s="842"/>
      <c r="K47" s="534"/>
      <c r="L47" s="534"/>
      <c r="M47" s="534"/>
      <c r="N47" s="534"/>
    </row>
    <row r="48" spans="1:14" s="7" customFormat="1" ht="15" customHeight="1">
      <c r="A48" s="839" t="s">
        <v>336</v>
      </c>
      <c r="B48" s="810"/>
      <c r="C48" s="810"/>
      <c r="D48" s="810"/>
      <c r="E48" s="810"/>
      <c r="F48" s="810"/>
      <c r="G48" s="810"/>
      <c r="H48" s="810"/>
      <c r="I48" s="840"/>
    </row>
    <row r="49" spans="1:14" s="7" customFormat="1" ht="15" customHeight="1">
      <c r="A49" s="839" t="s">
        <v>337</v>
      </c>
      <c r="B49" s="810"/>
      <c r="C49" s="810"/>
      <c r="D49" s="810"/>
      <c r="E49" s="810"/>
      <c r="F49" s="810"/>
      <c r="G49" s="810"/>
      <c r="H49" s="810"/>
      <c r="I49" s="840"/>
    </row>
    <row r="50" spans="1:14" s="7" customFormat="1" ht="15" customHeight="1">
      <c r="A50" s="839" t="s">
        <v>338</v>
      </c>
      <c r="B50" s="810"/>
      <c r="C50" s="810"/>
      <c r="D50" s="810"/>
      <c r="E50" s="810"/>
      <c r="F50" s="810"/>
      <c r="G50" s="810"/>
      <c r="H50" s="810"/>
      <c r="I50" s="840"/>
    </row>
    <row r="51" spans="1:14" s="7" customFormat="1" ht="15" customHeight="1">
      <c r="A51" s="841" t="s">
        <v>339</v>
      </c>
      <c r="B51" s="813"/>
      <c r="C51" s="813"/>
      <c r="D51" s="813"/>
      <c r="E51" s="813"/>
      <c r="F51" s="813"/>
      <c r="G51" s="813"/>
      <c r="H51" s="813"/>
      <c r="I51" s="842"/>
      <c r="K51" s="534"/>
    </row>
    <row r="52" spans="1:14" s="249" customFormat="1" ht="15" customHeight="1">
      <c r="A52" s="535"/>
      <c r="B52" s="26"/>
      <c r="C52" s="26"/>
      <c r="D52" s="26"/>
      <c r="E52" s="26"/>
      <c r="F52" s="794" t="s">
        <v>70</v>
      </c>
      <c r="G52" s="794"/>
      <c r="H52" s="794"/>
      <c r="I52" s="253"/>
      <c r="K52" s="320"/>
      <c r="L52" s="319"/>
      <c r="M52" s="319"/>
      <c r="N52" s="319"/>
    </row>
    <row r="53" spans="1:14" s="249" customFormat="1" ht="15" customHeight="1">
      <c r="A53" s="535"/>
      <c r="B53" s="26"/>
      <c r="C53" s="26"/>
      <c r="D53" s="26"/>
      <c r="E53" s="26"/>
      <c r="F53" s="26"/>
      <c r="G53" s="123"/>
      <c r="H53" s="26"/>
      <c r="I53" s="253"/>
      <c r="K53" s="320"/>
      <c r="L53" s="319"/>
      <c r="M53" s="319"/>
      <c r="N53" s="319"/>
    </row>
    <row r="54" spans="1:14" s="249" customFormat="1" ht="15" customHeight="1">
      <c r="A54" s="535"/>
      <c r="B54" s="26"/>
      <c r="C54" s="26"/>
      <c r="D54" s="26"/>
      <c r="E54" s="26"/>
      <c r="F54" s="794" t="s">
        <v>145</v>
      </c>
      <c r="G54" s="794"/>
      <c r="H54" s="794"/>
      <c r="I54" s="253"/>
      <c r="K54" s="320"/>
      <c r="L54" s="319"/>
      <c r="M54" s="319"/>
      <c r="N54" s="319"/>
    </row>
    <row r="55" spans="1:14" s="249" customFormat="1" ht="15" customHeight="1">
      <c r="A55" s="322"/>
      <c r="B55" s="26"/>
      <c r="C55" s="26"/>
      <c r="D55" s="26"/>
      <c r="E55" s="26"/>
      <c r="F55" s="26"/>
      <c r="G55" s="26"/>
      <c r="H55" s="26"/>
      <c r="I55" s="253"/>
      <c r="K55" s="319"/>
      <c r="L55" s="319"/>
      <c r="M55" s="319"/>
      <c r="N55" s="319"/>
    </row>
    <row r="56" spans="1:14" s="150" customFormat="1" ht="15" customHeight="1">
      <c r="A56" s="843"/>
      <c r="B56" s="844"/>
      <c r="C56" s="835" t="s">
        <v>176</v>
      </c>
      <c r="D56" s="835"/>
      <c r="E56" s="404">
        <v>30</v>
      </c>
      <c r="F56" s="250" t="s">
        <v>330</v>
      </c>
      <c r="G56" s="835" t="s">
        <v>331</v>
      </c>
      <c r="H56" s="835"/>
      <c r="I56" s="149"/>
      <c r="M56" s="151"/>
    </row>
    <row r="57" spans="1:14" s="249" customFormat="1" ht="15" customHeight="1" thickBot="1">
      <c r="A57" s="536"/>
      <c r="B57" s="537"/>
      <c r="C57" s="537"/>
      <c r="D57" s="537"/>
      <c r="E57" s="537"/>
      <c r="F57" s="537"/>
      <c r="G57" s="537"/>
      <c r="H57" s="537"/>
      <c r="I57" s="538"/>
    </row>
    <row r="58" spans="1:14" s="249" customFormat="1" ht="12" customHeight="1" thickTop="1">
      <c r="A58" s="252"/>
      <c r="B58" s="252"/>
      <c r="C58" s="252"/>
      <c r="D58" s="252"/>
      <c r="E58" s="252"/>
      <c r="F58" s="252"/>
      <c r="G58" s="252"/>
      <c r="H58" s="252"/>
      <c r="I58" s="252"/>
    </row>
    <row r="59" spans="1:14" s="249" customFormat="1" ht="16.5" customHeight="1">
      <c r="A59" s="252"/>
      <c r="B59" s="252"/>
      <c r="C59" s="252"/>
      <c r="D59" s="252"/>
      <c r="E59" s="252"/>
      <c r="F59" s="252"/>
      <c r="G59" s="252"/>
      <c r="H59" s="252"/>
      <c r="I59" s="252"/>
    </row>
    <row r="60" spans="1:14" s="249" customFormat="1" ht="12" customHeight="1">
      <c r="A60" s="252"/>
      <c r="B60" s="252"/>
      <c r="C60" s="252"/>
      <c r="D60" s="252"/>
      <c r="E60" s="252"/>
      <c r="F60" s="252"/>
      <c r="G60" s="252"/>
      <c r="H60" s="252"/>
      <c r="I60" s="252"/>
    </row>
    <row r="61" spans="1:14" s="249" customFormat="1" ht="15" customHeight="1">
      <c r="A61" s="252"/>
      <c r="B61" s="252"/>
      <c r="C61" s="252"/>
      <c r="D61" s="252"/>
      <c r="E61" s="252"/>
      <c r="F61" s="252"/>
      <c r="G61" s="252"/>
      <c r="H61" s="252"/>
      <c r="I61" s="252"/>
    </row>
    <row r="62" spans="1:14" s="249" customFormat="1" ht="12" customHeight="1">
      <c r="A62" s="252"/>
      <c r="B62" s="252"/>
      <c r="C62" s="252"/>
      <c r="D62" s="252"/>
      <c r="E62" s="252"/>
      <c r="F62" s="252"/>
      <c r="G62" s="252"/>
      <c r="H62" s="252"/>
      <c r="I62" s="252"/>
    </row>
    <row r="63" spans="1:14" s="249" customFormat="1" ht="12" customHeight="1">
      <c r="A63" s="252"/>
      <c r="B63" s="252"/>
      <c r="C63" s="252"/>
      <c r="D63" s="252"/>
      <c r="E63" s="252"/>
      <c r="F63" s="252"/>
      <c r="G63" s="252"/>
      <c r="H63" s="252"/>
      <c r="I63" s="252"/>
    </row>
    <row r="64" spans="1:14" s="249" customFormat="1" ht="12" customHeight="1">
      <c r="A64" s="252"/>
      <c r="B64" s="252"/>
      <c r="C64" s="252"/>
      <c r="D64" s="252"/>
      <c r="E64" s="252"/>
      <c r="F64" s="252"/>
      <c r="G64" s="252"/>
      <c r="H64" s="252"/>
      <c r="I64" s="252"/>
    </row>
    <row r="65" spans="1:9" s="249" customFormat="1" ht="12" customHeight="1">
      <c r="A65" s="252"/>
      <c r="B65" s="252"/>
      <c r="C65" s="252"/>
      <c r="D65" s="252"/>
      <c r="E65" s="252"/>
      <c r="F65" s="252"/>
      <c r="G65" s="252"/>
      <c r="H65" s="252"/>
      <c r="I65" s="252"/>
    </row>
    <row r="66" spans="1:9" s="249" customFormat="1" ht="12" customHeight="1">
      <c r="A66" s="252"/>
      <c r="B66" s="252"/>
      <c r="C66" s="252"/>
      <c r="D66" s="252"/>
      <c r="E66" s="252"/>
      <c r="F66" s="252"/>
      <c r="G66" s="252"/>
      <c r="H66" s="252"/>
      <c r="I66" s="252"/>
    </row>
    <row r="67" spans="1:9" s="249" customFormat="1" ht="12" customHeight="1">
      <c r="A67" s="252"/>
      <c r="B67" s="252"/>
      <c r="C67" s="252"/>
      <c r="D67" s="252"/>
      <c r="E67" s="252"/>
      <c r="F67" s="252"/>
      <c r="G67" s="252"/>
      <c r="H67" s="252"/>
      <c r="I67" s="252"/>
    </row>
    <row r="68" spans="1:9" ht="12" customHeight="1"/>
    <row r="69" spans="1:9" ht="12" customHeight="1"/>
    <row r="70" spans="1:9" ht="12" customHeight="1"/>
    <row r="71" spans="1:9" ht="12" customHeight="1"/>
    <row r="72" spans="1:9" ht="12" customHeight="1"/>
    <row r="73" spans="1:9" ht="9" customHeight="1"/>
    <row r="74" spans="1:9" ht="12.75" customHeight="1"/>
    <row r="75" spans="1:9" ht="16.5" customHeight="1"/>
    <row r="76" spans="1:9" ht="12" customHeight="1"/>
    <row r="77" spans="1:9" ht="12" customHeight="1"/>
    <row r="78" spans="1:9" ht="12" customHeight="1"/>
    <row r="79" spans="1:9" ht="12.75" customHeight="1"/>
    <row r="80" spans="1:9" ht="12" customHeight="1"/>
    <row r="81" ht="12" customHeight="1"/>
    <row r="82" ht="12" customHeight="1"/>
    <row r="83" ht="9" customHeight="1"/>
    <row r="84" ht="12" customHeight="1"/>
  </sheetData>
  <mergeCells count="41">
    <mergeCell ref="G4:H4"/>
    <mergeCell ref="G8:H8"/>
    <mergeCell ref="B11:F12"/>
    <mergeCell ref="A10:I10"/>
    <mergeCell ref="A11:A12"/>
    <mergeCell ref="G5:H5"/>
    <mergeCell ref="A56:B56"/>
    <mergeCell ref="F52:H52"/>
    <mergeCell ref="F54:H54"/>
    <mergeCell ref="G56:H56"/>
    <mergeCell ref="C56:D56"/>
    <mergeCell ref="A50:I50"/>
    <mergeCell ref="A51:I51"/>
    <mergeCell ref="B22:F22"/>
    <mergeCell ref="A45:I45"/>
    <mergeCell ref="A46:I46"/>
    <mergeCell ref="A49:I49"/>
    <mergeCell ref="A48:I48"/>
    <mergeCell ref="B34:F34"/>
    <mergeCell ref="B36:F36"/>
    <mergeCell ref="B38:F38"/>
    <mergeCell ref="A43:I43"/>
    <mergeCell ref="A44:I44"/>
    <mergeCell ref="B40:H40"/>
    <mergeCell ref="A47:I47"/>
    <mergeCell ref="A2:I2"/>
    <mergeCell ref="G7:H7"/>
    <mergeCell ref="A42:I42"/>
    <mergeCell ref="B14:F14"/>
    <mergeCell ref="B16:F16"/>
    <mergeCell ref="B18:F18"/>
    <mergeCell ref="B20:F20"/>
    <mergeCell ref="B5:C5"/>
    <mergeCell ref="B32:F32"/>
    <mergeCell ref="B24:F24"/>
    <mergeCell ref="B26:F26"/>
    <mergeCell ref="B28:F28"/>
    <mergeCell ref="B30:F30"/>
    <mergeCell ref="B4:C4"/>
    <mergeCell ref="B7:C7"/>
    <mergeCell ref="B8:C8"/>
  </mergeCells>
  <printOptions horizontalCentered="1"/>
  <pageMargins left="0.25" right="0.25" top="0.5" bottom="0.25" header="0.511811023622047" footer="0.511811023622047"/>
  <pageSetup paperSize="5" scale="83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9E9A5-EAC6-40AE-A4B9-71BA33BD70A7}">
  <sheetPr>
    <pageSetUpPr fitToPage="1"/>
  </sheetPr>
  <dimension ref="A1:M99"/>
  <sheetViews>
    <sheetView view="pageBreakPreview" zoomScaleNormal="100" zoomScaleSheetLayoutView="100" workbookViewId="0">
      <selection activeCell="B4" sqref="B4"/>
    </sheetView>
  </sheetViews>
  <sheetFormatPr defaultColWidth="9.77734375" defaultRowHeight="15"/>
  <cols>
    <col min="1" max="1" width="18.77734375" style="252" customWidth="1"/>
    <col min="2" max="5" width="12.77734375" style="252" customWidth="1"/>
    <col min="6" max="6" width="9.77734375" style="252" customWidth="1"/>
    <col min="7" max="7" width="12.77734375" style="252" customWidth="1"/>
    <col min="8" max="8" width="2.5546875" style="252" customWidth="1"/>
    <col min="9" max="9" width="9.77734375" style="252"/>
    <col min="10" max="10" width="10" style="249" bestFit="1" customWidth="1"/>
    <col min="11" max="13" width="9.77734375" style="249"/>
  </cols>
  <sheetData>
    <row r="1" spans="1:11" ht="15" customHeight="1" thickTop="1">
      <c r="A1" s="246"/>
      <c r="B1" s="247"/>
      <c r="C1" s="247"/>
      <c r="D1" s="247"/>
      <c r="E1" s="247"/>
      <c r="F1" s="247"/>
      <c r="G1" s="248"/>
    </row>
    <row r="2" spans="1:11" ht="20.100000000000001" customHeight="1">
      <c r="A2" s="798" t="s">
        <v>21</v>
      </c>
      <c r="B2" s="799"/>
      <c r="C2" s="799"/>
      <c r="D2" s="799"/>
      <c r="E2" s="799"/>
      <c r="F2" s="799"/>
      <c r="G2" s="800"/>
      <c r="I2" s="317"/>
      <c r="J2" s="318"/>
      <c r="K2" s="319"/>
    </row>
    <row r="3" spans="1:11" ht="15" customHeight="1">
      <c r="A3" s="251"/>
      <c r="C3" s="128"/>
      <c r="D3" s="52"/>
      <c r="G3" s="253"/>
      <c r="I3" s="317"/>
      <c r="J3" s="318"/>
      <c r="K3" s="319"/>
    </row>
    <row r="4" spans="1:11" ht="15" customHeight="1">
      <c r="A4" s="139" t="s">
        <v>1</v>
      </c>
      <c r="B4" s="256" t="str">
        <f>'100 Series'!B4</f>
        <v>Merkley Oaks</v>
      </c>
      <c r="C4" s="254"/>
      <c r="D4" s="255" t="s">
        <v>0</v>
      </c>
      <c r="E4" s="817">
        <f>'100 Series'!E4</f>
        <v>45748</v>
      </c>
      <c r="F4" s="817"/>
      <c r="G4" s="140"/>
      <c r="I4" s="26"/>
      <c r="J4" s="319"/>
      <c r="K4" s="319"/>
    </row>
    <row r="5" spans="1:11" ht="15" customHeight="1">
      <c r="A5" s="139" t="s">
        <v>3</v>
      </c>
      <c r="B5" s="256" t="s">
        <v>373</v>
      </c>
      <c r="C5" s="254"/>
      <c r="D5" s="391" t="s">
        <v>4</v>
      </c>
      <c r="E5" s="819" t="str">
        <f>'100 Series'!E5</f>
        <v>XXX - XXX</v>
      </c>
      <c r="F5" s="819"/>
      <c r="G5" s="130"/>
      <c r="I5" s="26"/>
      <c r="J5" s="320"/>
      <c r="K5" s="320"/>
    </row>
    <row r="6" spans="1:11" ht="15" customHeight="1">
      <c r="A6" s="139"/>
      <c r="B6" s="623"/>
      <c r="C6" s="14"/>
      <c r="D6" s="14"/>
      <c r="E6" s="14"/>
      <c r="F6" s="14"/>
      <c r="G6" s="130"/>
      <c r="I6" s="26"/>
      <c r="J6" s="321"/>
      <c r="K6" s="321"/>
    </row>
    <row r="7" spans="1:11" ht="15" customHeight="1">
      <c r="A7" s="139" t="s">
        <v>5</v>
      </c>
      <c r="B7" s="637" t="str">
        <f>'100 Series'!B7</f>
        <v>T. B. A.</v>
      </c>
      <c r="C7" s="636"/>
      <c r="D7" s="14"/>
      <c r="E7" s="805" t="str">
        <f>'100 Series'!E7</f>
        <v>CONTRACT PERIOD :</v>
      </c>
      <c r="F7" s="805"/>
      <c r="G7" s="133"/>
      <c r="I7" s="26"/>
      <c r="J7" s="320"/>
      <c r="K7" s="319"/>
    </row>
    <row r="8" spans="1:11" ht="15" customHeight="1">
      <c r="A8" s="139" t="s">
        <v>7</v>
      </c>
      <c r="B8" s="256" t="str">
        <f>'100 Series'!B8</f>
        <v>A - 6</v>
      </c>
      <c r="C8" s="14"/>
      <c r="D8" s="14"/>
      <c r="E8" s="833" t="str">
        <f>'100 Series'!E8</f>
        <v>April 1, 2025 to March 31, 2026</v>
      </c>
      <c r="F8" s="833"/>
      <c r="G8" s="130"/>
      <c r="I8" s="254"/>
      <c r="J8" s="320"/>
      <c r="K8" s="8"/>
    </row>
    <row r="9" spans="1:11" ht="15" customHeight="1" thickBot="1">
      <c r="A9" s="322"/>
      <c r="B9" s="323"/>
      <c r="C9" s="324"/>
      <c r="D9" s="325"/>
      <c r="E9" s="324"/>
      <c r="F9" s="324"/>
      <c r="G9" s="326"/>
      <c r="I9" s="26"/>
      <c r="J9" s="319"/>
    </row>
    <row r="10" spans="1:11" ht="15" customHeight="1" thickTop="1" thickBot="1">
      <c r="A10" s="260"/>
      <c r="B10" s="327" t="s">
        <v>29</v>
      </c>
      <c r="C10" s="328" t="s">
        <v>30</v>
      </c>
      <c r="D10" s="328" t="s">
        <v>31</v>
      </c>
      <c r="E10" s="382" t="s">
        <v>25</v>
      </c>
      <c r="F10" s="383" t="s">
        <v>18</v>
      </c>
      <c r="G10" s="384" t="s">
        <v>8</v>
      </c>
      <c r="I10" s="22"/>
      <c r="J10" s="9"/>
      <c r="K10" s="9"/>
    </row>
    <row r="11" spans="1:11" ht="15" customHeight="1" thickTop="1">
      <c r="A11" s="374" t="s">
        <v>9</v>
      </c>
      <c r="B11" s="390" t="s">
        <v>343</v>
      </c>
      <c r="C11" s="261" t="s">
        <v>14</v>
      </c>
      <c r="D11" s="142" t="s">
        <v>15</v>
      </c>
      <c r="E11" s="646"/>
      <c r="F11" s="647"/>
      <c r="G11" s="648"/>
      <c r="I11" s="329"/>
      <c r="J11" s="330"/>
      <c r="K11" s="330"/>
    </row>
    <row r="12" spans="1:11" ht="15" customHeight="1">
      <c r="A12" s="375" t="s">
        <v>2</v>
      </c>
      <c r="B12" s="331" t="s">
        <v>16</v>
      </c>
      <c r="C12" s="265" t="s">
        <v>16</v>
      </c>
      <c r="D12" s="332" t="s">
        <v>16</v>
      </c>
      <c r="E12" s="378" t="s">
        <v>26</v>
      </c>
      <c r="F12" s="308" t="s">
        <v>27</v>
      </c>
      <c r="G12" s="309" t="s">
        <v>28</v>
      </c>
      <c r="I12" s="258"/>
      <c r="J12" s="333"/>
      <c r="K12" s="333"/>
    </row>
    <row r="13" spans="1:11" ht="15" customHeight="1">
      <c r="A13" s="277" t="s">
        <v>10</v>
      </c>
      <c r="B13" s="334">
        <v>211</v>
      </c>
      <c r="C13" s="268">
        <v>211</v>
      </c>
      <c r="D13" s="335">
        <v>212</v>
      </c>
      <c r="E13" s="378"/>
      <c r="F13" s="308"/>
      <c r="G13" s="309"/>
      <c r="I13" s="329"/>
      <c r="J13" s="330"/>
      <c r="K13" s="330"/>
    </row>
    <row r="14" spans="1:11" ht="15" customHeight="1" thickBot="1">
      <c r="A14" s="376"/>
      <c r="B14" s="380">
        <v>0.2</v>
      </c>
      <c r="C14" s="304">
        <v>0.55000000000000004</v>
      </c>
      <c r="D14" s="381">
        <v>0.25</v>
      </c>
      <c r="E14" s="649">
        <v>1</v>
      </c>
      <c r="F14" s="379">
        <v>0.13</v>
      </c>
      <c r="G14" s="650"/>
      <c r="I14" s="329"/>
      <c r="J14" s="9"/>
    </row>
    <row r="15" spans="1:11" s="249" customFormat="1" ht="20.100000000000001" customHeight="1" thickTop="1" thickBot="1">
      <c r="A15" s="363" t="s">
        <v>11</v>
      </c>
      <c r="B15" s="364"/>
      <c r="C15" s="365"/>
      <c r="D15" s="366"/>
      <c r="E15" s="526"/>
      <c r="F15" s="527"/>
      <c r="G15" s="367"/>
      <c r="H15" s="252"/>
      <c r="I15" s="368"/>
      <c r="J15" s="369"/>
      <c r="K15" s="369"/>
    </row>
    <row r="16" spans="1:11" ht="15" customHeight="1" thickTop="1">
      <c r="A16" s="336"/>
      <c r="B16" s="606"/>
      <c r="C16" s="607"/>
      <c r="D16" s="608"/>
      <c r="E16" s="609"/>
      <c r="F16" s="610"/>
      <c r="G16" s="611"/>
      <c r="I16" s="141"/>
      <c r="J16" s="37"/>
      <c r="K16" s="37"/>
    </row>
    <row r="17" spans="1:11" s="249" customFormat="1" ht="15" customHeight="1">
      <c r="A17" s="337" t="s">
        <v>374</v>
      </c>
      <c r="B17" s="612">
        <f>E17*$B$14</f>
        <v>0</v>
      </c>
      <c r="C17" s="613">
        <f>E17*$C$14</f>
        <v>0</v>
      </c>
      <c r="D17" s="614">
        <f>E17*$D$14</f>
        <v>0</v>
      </c>
      <c r="E17" s="651">
        <v>0</v>
      </c>
      <c r="F17" s="643">
        <f>E17*(F$14)</f>
        <v>0</v>
      </c>
      <c r="G17" s="652">
        <f>+E17+F17</f>
        <v>0</v>
      </c>
      <c r="H17" s="252"/>
      <c r="I17" s="141"/>
      <c r="J17" s="42"/>
      <c r="K17" s="37"/>
    </row>
    <row r="18" spans="1:11" s="249" customFormat="1" ht="15" customHeight="1">
      <c r="A18" s="337" t="s">
        <v>375</v>
      </c>
      <c r="B18" s="612">
        <f>E18*$B$14</f>
        <v>0</v>
      </c>
      <c r="C18" s="613">
        <f>E18*$C$14</f>
        <v>0</v>
      </c>
      <c r="D18" s="614">
        <f>E18*$D$14</f>
        <v>0</v>
      </c>
      <c r="E18" s="651">
        <v>0</v>
      </c>
      <c r="F18" s="643">
        <f>E18*(F$14)</f>
        <v>0</v>
      </c>
      <c r="G18" s="652">
        <f>+E18+F18</f>
        <v>0</v>
      </c>
      <c r="H18" s="252"/>
      <c r="I18" s="141"/>
      <c r="J18" s="42"/>
      <c r="K18" s="37"/>
    </row>
    <row r="19" spans="1:11" s="249" customFormat="1" ht="15" customHeight="1">
      <c r="A19" s="337" t="s">
        <v>376</v>
      </c>
      <c r="B19" s="612">
        <f>E19*$B$14</f>
        <v>0</v>
      </c>
      <c r="C19" s="613">
        <f>E19*$C$14</f>
        <v>0</v>
      </c>
      <c r="D19" s="614">
        <f>E19*$D$14</f>
        <v>0</v>
      </c>
      <c r="E19" s="651">
        <v>0</v>
      </c>
      <c r="F19" s="643">
        <f>E19*(F$14)</f>
        <v>0</v>
      </c>
      <c r="G19" s="652">
        <f>+E19+F19</f>
        <v>0</v>
      </c>
      <c r="H19" s="252"/>
      <c r="I19" s="141"/>
      <c r="J19" s="42"/>
      <c r="K19" s="37"/>
    </row>
    <row r="20" spans="1:11" s="249" customFormat="1" ht="15" customHeight="1">
      <c r="A20" s="337" t="s">
        <v>377</v>
      </c>
      <c r="B20" s="612">
        <f>E20*$B$14</f>
        <v>0</v>
      </c>
      <c r="C20" s="613">
        <f>E20*$C$14</f>
        <v>0</v>
      </c>
      <c r="D20" s="614">
        <f>E20*$D$14</f>
        <v>0</v>
      </c>
      <c r="E20" s="651">
        <v>0</v>
      </c>
      <c r="F20" s="643">
        <f>E20*(F$14)</f>
        <v>0</v>
      </c>
      <c r="G20" s="652">
        <f>+E20+F20</f>
        <v>0</v>
      </c>
      <c r="H20" s="252"/>
      <c r="I20" s="141"/>
      <c r="J20" s="42"/>
      <c r="K20" s="37"/>
    </row>
    <row r="21" spans="1:11" s="249" customFormat="1" ht="15" customHeight="1">
      <c r="A21" s="337"/>
      <c r="B21" s="612"/>
      <c r="C21" s="613"/>
      <c r="D21" s="614"/>
      <c r="E21" s="615"/>
      <c r="F21" s="592"/>
      <c r="G21" s="616"/>
      <c r="H21" s="740"/>
      <c r="I21" s="742"/>
      <c r="J21" s="42"/>
      <c r="K21" s="37"/>
    </row>
    <row r="22" spans="1:11" s="249" customFormat="1" ht="15" customHeight="1">
      <c r="A22" s="337" t="s">
        <v>378</v>
      </c>
      <c r="B22" s="612">
        <f>E22*$B$14</f>
        <v>0</v>
      </c>
      <c r="C22" s="613">
        <f>E22*$C$14</f>
        <v>0</v>
      </c>
      <c r="D22" s="614">
        <f>E22*$D$14</f>
        <v>0</v>
      </c>
      <c r="E22" s="651">
        <v>0</v>
      </c>
      <c r="F22" s="643">
        <f>E22*(F$14)</f>
        <v>0</v>
      </c>
      <c r="G22" s="652">
        <f>+E22+F22</f>
        <v>0</v>
      </c>
      <c r="H22" s="252"/>
      <c r="I22" s="141"/>
      <c r="J22" s="42"/>
      <c r="K22" s="37"/>
    </row>
    <row r="23" spans="1:11" s="249" customFormat="1" ht="15" customHeight="1">
      <c r="A23" s="337" t="s">
        <v>379</v>
      </c>
      <c r="B23" s="612">
        <f>E23*$B$14</f>
        <v>0</v>
      </c>
      <c r="C23" s="613">
        <f>E23*$C$14</f>
        <v>0</v>
      </c>
      <c r="D23" s="614">
        <f>E23*$D$14</f>
        <v>0</v>
      </c>
      <c r="E23" s="651">
        <v>0</v>
      </c>
      <c r="F23" s="643">
        <f>E23*(F$14)</f>
        <v>0</v>
      </c>
      <c r="G23" s="652">
        <f>+E23+F23</f>
        <v>0</v>
      </c>
      <c r="H23" s="252"/>
      <c r="I23" s="141"/>
      <c r="J23" s="42"/>
      <c r="K23" s="37"/>
    </row>
    <row r="24" spans="1:11" s="249" customFormat="1" ht="15" customHeight="1">
      <c r="A24" s="337" t="s">
        <v>380</v>
      </c>
      <c r="B24" s="612">
        <f>E24*$B$14</f>
        <v>0</v>
      </c>
      <c r="C24" s="613">
        <f>E24*$C$14</f>
        <v>0</v>
      </c>
      <c r="D24" s="614">
        <f>E24*$D$14</f>
        <v>0</v>
      </c>
      <c r="E24" s="651">
        <v>0</v>
      </c>
      <c r="F24" s="643">
        <f>E24*(F$14)</f>
        <v>0</v>
      </c>
      <c r="G24" s="652">
        <f>+E24+F24</f>
        <v>0</v>
      </c>
      <c r="H24" s="252"/>
      <c r="I24" s="141"/>
      <c r="J24" s="42"/>
      <c r="K24" s="37"/>
    </row>
    <row r="25" spans="1:11" s="249" customFormat="1" ht="15" customHeight="1">
      <c r="A25" s="337" t="s">
        <v>381</v>
      </c>
      <c r="B25" s="612">
        <f>E25*$B$14</f>
        <v>0</v>
      </c>
      <c r="C25" s="613">
        <f>E25*$C$14</f>
        <v>0</v>
      </c>
      <c r="D25" s="614">
        <f>E25*$D$14</f>
        <v>0</v>
      </c>
      <c r="E25" s="651">
        <v>0</v>
      </c>
      <c r="F25" s="643">
        <f>E25*(F$14)</f>
        <v>0</v>
      </c>
      <c r="G25" s="652">
        <f>+E25+F25</f>
        <v>0</v>
      </c>
      <c r="H25" s="252"/>
      <c r="I25" s="141"/>
      <c r="J25" s="42"/>
      <c r="K25" s="37"/>
    </row>
    <row r="26" spans="1:11" s="249" customFormat="1" ht="15" customHeight="1">
      <c r="A26" s="337"/>
      <c r="B26" s="612"/>
      <c r="C26" s="613"/>
      <c r="D26" s="614"/>
      <c r="E26" s="615"/>
      <c r="F26" s="592"/>
      <c r="G26" s="616"/>
      <c r="H26" s="740"/>
      <c r="I26" s="742"/>
      <c r="J26" s="42"/>
      <c r="K26" s="37"/>
    </row>
    <row r="27" spans="1:11" s="249" customFormat="1" ht="15" customHeight="1">
      <c r="A27" s="337" t="s">
        <v>382</v>
      </c>
      <c r="B27" s="612">
        <f>E27*$B$14</f>
        <v>0</v>
      </c>
      <c r="C27" s="613">
        <f>E27*$C$14</f>
        <v>0</v>
      </c>
      <c r="D27" s="614">
        <f>E27*$D$14</f>
        <v>0</v>
      </c>
      <c r="E27" s="651">
        <v>0</v>
      </c>
      <c r="F27" s="643">
        <f>E27*(F$14)</f>
        <v>0</v>
      </c>
      <c r="G27" s="652">
        <f>+E27+F27</f>
        <v>0</v>
      </c>
      <c r="H27" s="252"/>
      <c r="I27" s="141"/>
      <c r="J27" s="42"/>
      <c r="K27" s="37"/>
    </row>
    <row r="28" spans="1:11" s="249" customFormat="1" ht="15" customHeight="1">
      <c r="A28" s="337" t="s">
        <v>383</v>
      </c>
      <c r="B28" s="612">
        <f>E28*$B$14</f>
        <v>0</v>
      </c>
      <c r="C28" s="613">
        <f>E28*$C$14</f>
        <v>0</v>
      </c>
      <c r="D28" s="614">
        <f>E28*$D$14</f>
        <v>0</v>
      </c>
      <c r="E28" s="651">
        <v>0</v>
      </c>
      <c r="F28" s="643">
        <f>E28*(F$14)</f>
        <v>0</v>
      </c>
      <c r="G28" s="652">
        <f>+E28+F28</f>
        <v>0</v>
      </c>
      <c r="H28" s="252"/>
      <c r="I28" s="141"/>
      <c r="J28" s="42"/>
      <c r="K28" s="37"/>
    </row>
    <row r="29" spans="1:11" s="249" customFormat="1" ht="15" customHeight="1">
      <c r="A29" s="337" t="s">
        <v>384</v>
      </c>
      <c r="B29" s="612">
        <f>E29*$B$14</f>
        <v>0</v>
      </c>
      <c r="C29" s="613">
        <f>E29*$C$14</f>
        <v>0</v>
      </c>
      <c r="D29" s="614">
        <f>E29*$D$14</f>
        <v>0</v>
      </c>
      <c r="E29" s="651">
        <v>0</v>
      </c>
      <c r="F29" s="643">
        <f>E29*(F$14)</f>
        <v>0</v>
      </c>
      <c r="G29" s="652">
        <f>+E29+F29</f>
        <v>0</v>
      </c>
      <c r="H29" s="252"/>
      <c r="I29" s="141"/>
      <c r="J29" s="42"/>
      <c r="K29" s="37"/>
    </row>
    <row r="30" spans="1:11" s="249" customFormat="1" ht="15" customHeight="1">
      <c r="A30" s="337" t="s">
        <v>385</v>
      </c>
      <c r="B30" s="612">
        <f>E30*$B$14</f>
        <v>0</v>
      </c>
      <c r="C30" s="613">
        <f>E30*$C$14</f>
        <v>0</v>
      </c>
      <c r="D30" s="614">
        <f>E30*$D$14</f>
        <v>0</v>
      </c>
      <c r="E30" s="651">
        <v>0</v>
      </c>
      <c r="F30" s="643">
        <f>E30*(F$14)</f>
        <v>0</v>
      </c>
      <c r="G30" s="652">
        <f>+E30+F30</f>
        <v>0</v>
      </c>
      <c r="H30" s="252"/>
      <c r="I30" s="141"/>
      <c r="J30" s="42"/>
      <c r="K30" s="37"/>
    </row>
    <row r="31" spans="1:11" s="249" customFormat="1" ht="15" customHeight="1">
      <c r="A31" s="337"/>
      <c r="B31" s="612"/>
      <c r="C31" s="613"/>
      <c r="D31" s="614"/>
      <c r="E31" s="615"/>
      <c r="F31" s="592"/>
      <c r="G31" s="616"/>
      <c r="H31" s="740"/>
      <c r="I31" s="742"/>
      <c r="J31" s="42"/>
      <c r="K31" s="37"/>
    </row>
    <row r="32" spans="1:11" s="249" customFormat="1" ht="15" customHeight="1">
      <c r="A32" s="337" t="s">
        <v>386</v>
      </c>
      <c r="B32" s="612">
        <f>E32*$B$14</f>
        <v>0</v>
      </c>
      <c r="C32" s="613">
        <f>E32*$C$14</f>
        <v>0</v>
      </c>
      <c r="D32" s="614">
        <f>E32*$D$14</f>
        <v>0</v>
      </c>
      <c r="E32" s="651">
        <v>0</v>
      </c>
      <c r="F32" s="643">
        <f>E32*(F$14)</f>
        <v>0</v>
      </c>
      <c r="G32" s="652">
        <f>+E32+F32</f>
        <v>0</v>
      </c>
      <c r="H32" s="252"/>
      <c r="I32" s="141"/>
      <c r="J32" s="42"/>
      <c r="K32" s="37"/>
    </row>
    <row r="33" spans="1:13" s="249" customFormat="1" ht="15" customHeight="1">
      <c r="A33" s="337" t="s">
        <v>387</v>
      </c>
      <c r="B33" s="612">
        <f>E33*$B$14</f>
        <v>0</v>
      </c>
      <c r="C33" s="613">
        <f>E33*$C$14</f>
        <v>0</v>
      </c>
      <c r="D33" s="614">
        <f>E33*$D$14</f>
        <v>0</v>
      </c>
      <c r="E33" s="651">
        <v>0</v>
      </c>
      <c r="F33" s="643">
        <f>E33*(F$14)</f>
        <v>0</v>
      </c>
      <c r="G33" s="652">
        <f>+E33+F33</f>
        <v>0</v>
      </c>
      <c r="H33" s="252"/>
      <c r="I33" s="141"/>
      <c r="J33" s="42"/>
      <c r="K33" s="37"/>
    </row>
    <row r="34" spans="1:13" s="249" customFormat="1" ht="15" customHeight="1">
      <c r="A34" s="337" t="s">
        <v>388</v>
      </c>
      <c r="B34" s="612">
        <f>E34*$B$14</f>
        <v>0</v>
      </c>
      <c r="C34" s="613">
        <f>E34*$C$14</f>
        <v>0</v>
      </c>
      <c r="D34" s="614">
        <f>E34*$D$14</f>
        <v>0</v>
      </c>
      <c r="E34" s="651">
        <v>0</v>
      </c>
      <c r="F34" s="643">
        <f>E34*(F$14)</f>
        <v>0</v>
      </c>
      <c r="G34" s="652">
        <f>+E34+F34</f>
        <v>0</v>
      </c>
      <c r="H34" s="252"/>
      <c r="I34" s="141"/>
      <c r="J34" s="42"/>
      <c r="K34" s="37"/>
    </row>
    <row r="35" spans="1:13" s="249" customFormat="1" ht="15" customHeight="1">
      <c r="A35" s="337" t="s">
        <v>389</v>
      </c>
      <c r="B35" s="612">
        <f>E35*$B$14</f>
        <v>0</v>
      </c>
      <c r="C35" s="613">
        <f>E35*$C$14</f>
        <v>0</v>
      </c>
      <c r="D35" s="614">
        <f>E35*$D$14</f>
        <v>0</v>
      </c>
      <c r="E35" s="651">
        <v>0</v>
      </c>
      <c r="F35" s="643">
        <f>E35*(F$14)</f>
        <v>0</v>
      </c>
      <c r="G35" s="652">
        <f>+E35+F35</f>
        <v>0</v>
      </c>
      <c r="H35" s="252"/>
      <c r="I35" s="141"/>
      <c r="J35" s="42"/>
      <c r="K35" s="37"/>
    </row>
    <row r="36" spans="1:13" ht="15" customHeight="1">
      <c r="A36" s="337"/>
      <c r="B36" s="612"/>
      <c r="C36" s="613"/>
      <c r="D36" s="614"/>
      <c r="E36" s="615"/>
      <c r="F36" s="592"/>
      <c r="G36" s="616"/>
      <c r="H36" s="740"/>
      <c r="I36" s="742"/>
      <c r="J36" s="42"/>
      <c r="K36" s="37"/>
    </row>
    <row r="37" spans="1:13" ht="15" customHeight="1">
      <c r="A37" s="337"/>
      <c r="B37" s="612"/>
      <c r="C37" s="613"/>
      <c r="D37" s="614"/>
      <c r="E37" s="615"/>
      <c r="F37" s="592"/>
      <c r="G37" s="616"/>
      <c r="H37" s="740"/>
      <c r="I37" s="742"/>
      <c r="J37" s="42"/>
      <c r="K37" s="37"/>
    </row>
    <row r="38" spans="1:13" ht="15" customHeight="1">
      <c r="A38" s="337"/>
      <c r="B38" s="612"/>
      <c r="C38" s="613"/>
      <c r="D38" s="614"/>
      <c r="E38" s="615"/>
      <c r="F38" s="592"/>
      <c r="G38" s="616"/>
      <c r="H38" s="740"/>
      <c r="I38" s="742"/>
      <c r="J38" s="42"/>
      <c r="K38" s="37"/>
    </row>
    <row r="39" spans="1:13" ht="15" customHeight="1">
      <c r="A39" s="337"/>
      <c r="B39" s="352"/>
      <c r="C39" s="353"/>
      <c r="D39" s="354"/>
      <c r="E39" s="355"/>
      <c r="F39" s="286"/>
      <c r="G39" s="356"/>
      <c r="I39" s="141"/>
      <c r="J39" s="42"/>
      <c r="K39" s="37"/>
    </row>
    <row r="40" spans="1:13" ht="15" customHeight="1">
      <c r="A40" s="337"/>
      <c r="B40" s="352"/>
      <c r="C40" s="353"/>
      <c r="D40" s="354"/>
      <c r="E40" s="355"/>
      <c r="F40" s="286"/>
      <c r="G40" s="356"/>
      <c r="I40" s="141"/>
      <c r="J40" s="42"/>
      <c r="K40" s="37"/>
    </row>
    <row r="41" spans="1:13" ht="15" customHeight="1" thickBot="1">
      <c r="A41" s="338"/>
      <c r="B41" s="357"/>
      <c r="C41" s="358"/>
      <c r="D41" s="359"/>
      <c r="E41" s="360"/>
      <c r="F41" s="361"/>
      <c r="G41" s="362"/>
      <c r="I41" s="339"/>
      <c r="J41" s="340"/>
      <c r="K41" s="340"/>
    </row>
    <row r="42" spans="1:13" ht="15" customHeight="1" thickTop="1" thickBot="1">
      <c r="A42" s="834"/>
      <c r="B42" s="835"/>
      <c r="C42" s="835"/>
      <c r="D42" s="835"/>
      <c r="E42" s="835"/>
      <c r="F42" s="835"/>
      <c r="G42" s="836"/>
      <c r="I42" s="339"/>
      <c r="J42" s="340"/>
      <c r="K42" s="340"/>
    </row>
    <row r="43" spans="1:13" s="58" customFormat="1" ht="20.100000000000001" customHeight="1" thickTop="1" thickBot="1">
      <c r="A43" s="530" t="s">
        <v>225</v>
      </c>
      <c r="B43" s="762" t="s">
        <v>224</v>
      </c>
      <c r="C43" s="763"/>
      <c r="D43" s="763"/>
      <c r="E43" s="763"/>
      <c r="F43" s="764"/>
      <c r="G43" s="653">
        <f>'100 Series'!G46</f>
        <v>0</v>
      </c>
      <c r="H43" s="219"/>
      <c r="I43" s="36"/>
      <c r="J43" s="36"/>
      <c r="K43" s="219"/>
      <c r="L43" s="219"/>
      <c r="M43" s="219"/>
    </row>
    <row r="44" spans="1:13" s="10" customFormat="1" ht="15" customHeight="1" thickTop="1">
      <c r="A44" s="341"/>
      <c r="B44" s="123"/>
      <c r="C44" s="123"/>
      <c r="D44" s="123"/>
      <c r="E44" s="123"/>
      <c r="F44" s="123"/>
      <c r="G44" s="342"/>
      <c r="H44" s="220"/>
      <c r="I44" s="35"/>
      <c r="J44" s="35"/>
    </row>
    <row r="45" spans="1:13" s="10" customFormat="1" ht="20.100000000000001" customHeight="1">
      <c r="A45" s="831" t="s">
        <v>17</v>
      </c>
      <c r="B45" s="754"/>
      <c r="C45" s="754"/>
      <c r="D45" s="754"/>
      <c r="E45" s="754"/>
      <c r="F45" s="754"/>
      <c r="G45" s="832"/>
      <c r="H45" s="44"/>
      <c r="I45" s="35"/>
      <c r="J45" s="35"/>
    </row>
    <row r="46" spans="1:13" s="10" customFormat="1" ht="15" customHeight="1">
      <c r="A46" s="343"/>
      <c r="B46" s="123"/>
      <c r="C46" s="123"/>
      <c r="D46" s="123"/>
      <c r="E46" s="123"/>
      <c r="F46" s="123"/>
      <c r="G46" s="344"/>
      <c r="H46" s="44"/>
      <c r="I46" s="35"/>
      <c r="J46" s="35"/>
    </row>
    <row r="47" spans="1:13" s="10" customFormat="1" ht="15" customHeight="1">
      <c r="A47" s="829" t="s">
        <v>342</v>
      </c>
      <c r="B47" s="757"/>
      <c r="C47" s="757"/>
      <c r="D47" s="757"/>
      <c r="E47" s="757"/>
      <c r="F47" s="757"/>
      <c r="G47" s="830"/>
      <c r="H47" s="44"/>
      <c r="I47" s="35"/>
      <c r="J47" s="35"/>
    </row>
    <row r="48" spans="1:13" s="10" customFormat="1" ht="15" customHeight="1">
      <c r="A48" s="829" t="s">
        <v>324</v>
      </c>
      <c r="B48" s="757"/>
      <c r="C48" s="757"/>
      <c r="D48" s="757"/>
      <c r="E48" s="757"/>
      <c r="F48" s="757"/>
      <c r="G48" s="830"/>
      <c r="H48" s="44"/>
      <c r="I48" s="35"/>
      <c r="J48" s="35"/>
    </row>
    <row r="49" spans="1:10" s="10" customFormat="1" ht="15" customHeight="1">
      <c r="A49" s="829" t="s">
        <v>325</v>
      </c>
      <c r="B49" s="757"/>
      <c r="C49" s="757"/>
      <c r="D49" s="757"/>
      <c r="E49" s="757"/>
      <c r="F49" s="757"/>
      <c r="G49" s="830"/>
      <c r="H49" s="44"/>
      <c r="I49" s="35"/>
      <c r="J49" s="35"/>
    </row>
    <row r="50" spans="1:10" s="10" customFormat="1" ht="15" customHeight="1">
      <c r="A50" s="827" t="s">
        <v>326</v>
      </c>
      <c r="B50" s="760"/>
      <c r="C50" s="760"/>
      <c r="D50" s="760"/>
      <c r="E50" s="760"/>
      <c r="F50" s="760"/>
      <c r="G50" s="828"/>
      <c r="H50" s="223"/>
      <c r="I50" s="35"/>
      <c r="J50" s="35"/>
    </row>
    <row r="51" spans="1:10" s="10" customFormat="1" ht="15" customHeight="1">
      <c r="A51" s="827" t="s">
        <v>19</v>
      </c>
      <c r="B51" s="760"/>
      <c r="C51" s="760"/>
      <c r="D51" s="760"/>
      <c r="E51" s="760"/>
      <c r="F51" s="760"/>
      <c r="G51" s="828"/>
      <c r="H51" s="44"/>
      <c r="I51" s="35"/>
      <c r="J51" s="35"/>
    </row>
    <row r="52" spans="1:10" s="10" customFormat="1" ht="15" customHeight="1">
      <c r="A52" s="829" t="s">
        <v>327</v>
      </c>
      <c r="B52" s="757"/>
      <c r="C52" s="757"/>
      <c r="D52" s="757"/>
      <c r="E52" s="757"/>
      <c r="F52" s="757"/>
      <c r="G52" s="830"/>
      <c r="H52" s="44"/>
      <c r="I52" s="35"/>
      <c r="J52" s="35"/>
    </row>
    <row r="53" spans="1:10" s="10" customFormat="1" ht="15" customHeight="1">
      <c r="A53" s="829" t="s">
        <v>20</v>
      </c>
      <c r="B53" s="757"/>
      <c r="C53" s="757"/>
      <c r="D53" s="757"/>
      <c r="E53" s="757"/>
      <c r="F53" s="757"/>
      <c r="G53" s="830"/>
      <c r="H53" s="44"/>
      <c r="I53" s="35"/>
      <c r="J53" s="35"/>
    </row>
    <row r="54" spans="1:10" s="10" customFormat="1" ht="15" customHeight="1">
      <c r="A54" s="829" t="s">
        <v>328</v>
      </c>
      <c r="B54" s="757"/>
      <c r="C54" s="757"/>
      <c r="D54" s="757"/>
      <c r="E54" s="757"/>
      <c r="F54" s="757"/>
      <c r="G54" s="830"/>
      <c r="H54" s="44"/>
      <c r="I54" s="35"/>
      <c r="J54" s="35"/>
    </row>
    <row r="55" spans="1:10" s="10" customFormat="1" ht="15" customHeight="1">
      <c r="A55" s="827" t="s">
        <v>329</v>
      </c>
      <c r="B55" s="760"/>
      <c r="C55" s="760"/>
      <c r="D55" s="760"/>
      <c r="E55" s="760"/>
      <c r="F55" s="760"/>
      <c r="G55" s="828"/>
      <c r="H55" s="11"/>
      <c r="I55" s="35"/>
      <c r="J55" s="35"/>
    </row>
    <row r="56" spans="1:10" s="10" customFormat="1" ht="15" customHeight="1">
      <c r="A56" s="345"/>
      <c r="B56" s="123"/>
      <c r="C56" s="123"/>
      <c r="D56" s="123"/>
      <c r="E56" s="123"/>
      <c r="F56" s="123"/>
      <c r="G56" s="344"/>
      <c r="H56" s="11"/>
      <c r="I56" s="35"/>
      <c r="J56" s="35"/>
    </row>
    <row r="57" spans="1:10" s="10" customFormat="1" ht="15" customHeight="1">
      <c r="A57" s="345"/>
      <c r="B57" s="123"/>
      <c r="C57" s="123"/>
      <c r="D57" s="123"/>
      <c r="E57" s="123"/>
      <c r="F57" s="123"/>
      <c r="G57" s="344"/>
      <c r="H57" s="11"/>
      <c r="I57" s="35"/>
      <c r="J57" s="35"/>
    </row>
    <row r="58" spans="1:10" s="249" customFormat="1" ht="15" customHeight="1">
      <c r="A58" s="251"/>
      <c r="B58" s="252"/>
      <c r="C58" s="252"/>
      <c r="D58" s="252"/>
      <c r="E58" s="252"/>
      <c r="F58" s="252"/>
      <c r="G58" s="346"/>
      <c r="H58" s="252"/>
      <c r="I58" s="252"/>
    </row>
    <row r="59" spans="1:10" s="10" customFormat="1" ht="15" customHeight="1">
      <c r="A59" s="347"/>
      <c r="B59" s="109"/>
      <c r="C59" s="109"/>
      <c r="D59" s="794" t="s">
        <v>70</v>
      </c>
      <c r="E59" s="794"/>
      <c r="F59" s="794"/>
      <c r="G59" s="344"/>
      <c r="I59" s="35"/>
      <c r="J59" s="35"/>
    </row>
    <row r="60" spans="1:10" s="249" customFormat="1" ht="15" customHeight="1">
      <c r="A60" s="251"/>
      <c r="B60" s="252"/>
      <c r="C60" s="252"/>
      <c r="D60" s="252"/>
      <c r="E60" s="252"/>
      <c r="F60" s="252"/>
      <c r="G60" s="346"/>
      <c r="H60" s="252"/>
      <c r="I60" s="252"/>
    </row>
    <row r="61" spans="1:10" s="249" customFormat="1" ht="15" customHeight="1">
      <c r="A61" s="251"/>
      <c r="B61" s="252"/>
      <c r="C61" s="252"/>
      <c r="D61" s="252"/>
      <c r="E61" s="252"/>
      <c r="F61" s="252"/>
      <c r="G61" s="346"/>
      <c r="H61" s="252"/>
      <c r="I61" s="252"/>
    </row>
    <row r="62" spans="1:10" s="249" customFormat="1" ht="15" customHeight="1">
      <c r="A62" s="251"/>
      <c r="B62" s="252"/>
      <c r="C62" s="252"/>
      <c r="D62" s="252"/>
      <c r="E62" s="252"/>
      <c r="F62" s="252"/>
      <c r="G62" s="346"/>
      <c r="H62" s="252"/>
      <c r="I62" s="252"/>
    </row>
    <row r="63" spans="1:10" s="249" customFormat="1" ht="15" customHeight="1">
      <c r="A63" s="251"/>
      <c r="B63" s="252"/>
      <c r="C63" s="252"/>
      <c r="D63" s="252"/>
      <c r="E63" s="252"/>
      <c r="F63" s="252"/>
      <c r="G63" s="346"/>
      <c r="H63" s="252"/>
      <c r="I63" s="252"/>
    </row>
    <row r="64" spans="1:10" s="10" customFormat="1" ht="15" customHeight="1">
      <c r="A64" s="347"/>
      <c r="B64" s="109"/>
      <c r="C64" s="109"/>
      <c r="D64" s="794" t="s">
        <v>145</v>
      </c>
      <c r="E64" s="794"/>
      <c r="F64" s="794"/>
      <c r="G64" s="344"/>
      <c r="I64" s="35"/>
      <c r="J64" s="35"/>
    </row>
    <row r="65" spans="1:10" s="10" customFormat="1" ht="15" customHeight="1">
      <c r="A65" s="347"/>
      <c r="B65" s="109"/>
      <c r="C65" s="109"/>
      <c r="D65" s="109"/>
      <c r="E65" s="160"/>
      <c r="F65" s="160"/>
      <c r="G65" s="348"/>
      <c r="I65" s="35"/>
      <c r="J65" s="35"/>
    </row>
    <row r="66" spans="1:10" s="10" customFormat="1" ht="20.100000000000001" customHeight="1">
      <c r="A66" s="826" t="s">
        <v>142</v>
      </c>
      <c r="B66" s="752"/>
      <c r="C66" s="225">
        <v>30</v>
      </c>
      <c r="D66" s="92" t="s">
        <v>330</v>
      </c>
      <c r="E66" s="752" t="s">
        <v>331</v>
      </c>
      <c r="F66" s="752"/>
      <c r="G66" s="349"/>
      <c r="I66" s="35"/>
      <c r="J66" s="35"/>
    </row>
    <row r="67" spans="1:10" s="10" customFormat="1" ht="15" customHeight="1" thickBot="1">
      <c r="A67" s="350"/>
      <c r="B67" s="112"/>
      <c r="C67" s="112"/>
      <c r="D67" s="112"/>
      <c r="E67" s="113"/>
      <c r="F67" s="113"/>
      <c r="G67" s="351"/>
      <c r="I67" s="35"/>
      <c r="J67" s="35"/>
    </row>
    <row r="68" spans="1:10" s="249" customFormat="1" ht="15" customHeight="1" thickTop="1">
      <c r="A68" s="252"/>
      <c r="B68" s="252"/>
      <c r="C68" s="252"/>
      <c r="D68" s="252"/>
      <c r="E68" s="252"/>
      <c r="F68" s="252"/>
      <c r="G68" s="252"/>
      <c r="H68" s="252"/>
      <c r="I68" s="252"/>
    </row>
    <row r="69" spans="1:10" s="249" customFormat="1" ht="15" customHeight="1">
      <c r="A69" s="252"/>
      <c r="B69" s="252"/>
      <c r="C69" s="252"/>
      <c r="D69" s="252"/>
      <c r="E69" s="252"/>
      <c r="F69" s="252"/>
      <c r="G69" s="252"/>
      <c r="H69" s="252"/>
      <c r="I69" s="252"/>
    </row>
    <row r="70" spans="1:10" s="249" customFormat="1" ht="15" customHeight="1">
      <c r="A70" s="252"/>
      <c r="B70" s="252"/>
      <c r="C70" s="252"/>
      <c r="D70" s="252"/>
      <c r="E70" s="252"/>
      <c r="F70" s="252"/>
      <c r="G70" s="252"/>
      <c r="H70" s="252"/>
      <c r="I70" s="252"/>
    </row>
    <row r="71" spans="1:10" s="249" customFormat="1" ht="15" customHeight="1">
      <c r="A71" s="252"/>
      <c r="B71" s="252"/>
      <c r="C71" s="252"/>
      <c r="D71" s="252"/>
      <c r="E71" s="252"/>
      <c r="F71" s="252"/>
      <c r="G71" s="252"/>
      <c r="H71" s="252"/>
      <c r="I71" s="252"/>
    </row>
    <row r="72" spans="1:10" s="249" customFormat="1" ht="15" customHeight="1">
      <c r="A72" s="252"/>
      <c r="B72" s="252"/>
      <c r="C72" s="252"/>
      <c r="D72" s="252"/>
      <c r="E72" s="252"/>
      <c r="F72" s="252"/>
      <c r="G72" s="252"/>
      <c r="H72" s="252"/>
      <c r="I72" s="252"/>
    </row>
    <row r="73" spans="1:10" s="249" customFormat="1" ht="15" customHeight="1">
      <c r="A73" s="252"/>
      <c r="B73" s="252"/>
      <c r="C73" s="252"/>
      <c r="D73" s="252"/>
      <c r="E73" s="252"/>
      <c r="F73" s="252"/>
      <c r="G73" s="252"/>
      <c r="H73" s="252"/>
      <c r="I73" s="252"/>
    </row>
    <row r="74" spans="1:10" s="249" customFormat="1" ht="15" customHeight="1">
      <c r="A74" s="252"/>
      <c r="B74" s="252"/>
      <c r="C74" s="252"/>
      <c r="D74" s="252"/>
      <c r="E74" s="252"/>
      <c r="F74" s="252"/>
      <c r="G74" s="252"/>
      <c r="H74" s="252"/>
      <c r="I74" s="252"/>
    </row>
    <row r="75" spans="1:10" s="249" customFormat="1" ht="15" customHeight="1">
      <c r="A75" s="252"/>
      <c r="B75" s="252"/>
      <c r="C75" s="252"/>
      <c r="D75" s="252"/>
      <c r="E75" s="252"/>
      <c r="F75" s="252"/>
      <c r="G75" s="252"/>
      <c r="H75" s="252"/>
      <c r="I75" s="252"/>
    </row>
    <row r="76" spans="1:10" s="249" customFormat="1" ht="15" customHeight="1">
      <c r="A76" s="252"/>
      <c r="B76" s="252"/>
      <c r="C76" s="252"/>
      <c r="D76" s="252"/>
      <c r="E76" s="252"/>
      <c r="F76" s="252"/>
      <c r="G76" s="252"/>
      <c r="H76" s="252"/>
      <c r="I76" s="252"/>
    </row>
    <row r="77" spans="1:10" s="249" customFormat="1" ht="15" customHeight="1">
      <c r="A77" s="252"/>
      <c r="B77" s="252"/>
      <c r="C77" s="252"/>
      <c r="D77" s="252"/>
      <c r="E77" s="252"/>
      <c r="F77" s="252"/>
      <c r="G77" s="252"/>
      <c r="H77" s="252"/>
      <c r="I77" s="252"/>
    </row>
    <row r="78" spans="1:10" s="249" customFormat="1" ht="15" customHeight="1">
      <c r="A78" s="252"/>
      <c r="B78" s="252"/>
      <c r="C78" s="252"/>
      <c r="D78" s="252"/>
      <c r="E78" s="252"/>
      <c r="F78" s="252"/>
      <c r="G78" s="252"/>
      <c r="H78" s="252"/>
      <c r="I78" s="252"/>
    </row>
    <row r="79" spans="1:10" s="249" customFormat="1" ht="15" customHeight="1">
      <c r="A79" s="252"/>
      <c r="B79" s="252"/>
      <c r="C79" s="252"/>
      <c r="D79" s="252"/>
      <c r="E79" s="252"/>
      <c r="F79" s="252"/>
      <c r="G79" s="252"/>
      <c r="H79" s="252"/>
      <c r="I79" s="252"/>
    </row>
    <row r="80" spans="1:10" s="249" customFormat="1" ht="15" customHeight="1">
      <c r="A80" s="252"/>
      <c r="B80" s="252"/>
      <c r="C80" s="252"/>
      <c r="D80" s="252"/>
      <c r="E80" s="252"/>
      <c r="F80" s="252"/>
      <c r="G80" s="252"/>
      <c r="H80" s="252"/>
      <c r="I80" s="252"/>
    </row>
    <row r="81" spans="10:13" s="252" customFormat="1" ht="15" customHeight="1">
      <c r="J81" s="249"/>
      <c r="K81" s="249"/>
      <c r="L81" s="249"/>
      <c r="M81" s="249"/>
    </row>
    <row r="82" spans="10:13" s="252" customFormat="1" ht="15" customHeight="1">
      <c r="J82" s="249"/>
      <c r="K82" s="249"/>
      <c r="L82" s="249"/>
      <c r="M82" s="249"/>
    </row>
    <row r="83" spans="10:13" s="252" customFormat="1" ht="15" customHeight="1">
      <c r="J83" s="249"/>
      <c r="K83" s="249"/>
      <c r="L83" s="249"/>
      <c r="M83" s="249"/>
    </row>
    <row r="84" spans="10:13" s="252" customFormat="1" ht="15" customHeight="1">
      <c r="J84" s="249"/>
      <c r="K84" s="249"/>
      <c r="L84" s="249"/>
      <c r="M84" s="249"/>
    </row>
    <row r="85" spans="10:13" s="252" customFormat="1" ht="15" customHeight="1">
      <c r="J85" s="249"/>
      <c r="K85" s="249"/>
      <c r="L85" s="249"/>
      <c r="M85" s="249"/>
    </row>
    <row r="86" spans="10:13" s="252" customFormat="1" ht="15" customHeight="1">
      <c r="J86" s="249"/>
      <c r="K86" s="249"/>
      <c r="L86" s="249"/>
      <c r="M86" s="249"/>
    </row>
    <row r="87" spans="10:13" s="252" customFormat="1" ht="15" customHeight="1">
      <c r="J87" s="249"/>
      <c r="K87" s="249"/>
      <c r="L87" s="249"/>
      <c r="M87" s="249"/>
    </row>
    <row r="88" spans="10:13" s="252" customFormat="1" ht="15" customHeight="1">
      <c r="J88" s="249"/>
      <c r="K88" s="249"/>
      <c r="L88" s="249"/>
      <c r="M88" s="249"/>
    </row>
    <row r="89" spans="10:13" s="252" customFormat="1" ht="15" customHeight="1">
      <c r="J89" s="249"/>
      <c r="K89" s="249"/>
      <c r="L89" s="249"/>
      <c r="M89" s="249"/>
    </row>
    <row r="90" spans="10:13" s="252" customFormat="1" ht="15" customHeight="1">
      <c r="J90" s="249"/>
      <c r="K90" s="249"/>
      <c r="L90" s="249"/>
      <c r="M90" s="249"/>
    </row>
    <row r="91" spans="10:13" s="252" customFormat="1" ht="15" customHeight="1">
      <c r="J91" s="249"/>
      <c r="K91" s="249"/>
      <c r="L91" s="249"/>
      <c r="M91" s="249"/>
    </row>
    <row r="92" spans="10:13" s="252" customFormat="1" ht="15" customHeight="1">
      <c r="J92" s="249"/>
      <c r="K92" s="249"/>
      <c r="L92" s="249"/>
      <c r="M92" s="249"/>
    </row>
    <row r="93" spans="10:13" s="252" customFormat="1" ht="15" customHeight="1">
      <c r="J93" s="249"/>
      <c r="K93" s="249"/>
      <c r="L93" s="249"/>
      <c r="M93" s="249"/>
    </row>
    <row r="94" spans="10:13" s="252" customFormat="1" ht="15" customHeight="1">
      <c r="J94" s="249"/>
      <c r="K94" s="249"/>
      <c r="L94" s="249"/>
      <c r="M94" s="249"/>
    </row>
    <row r="95" spans="10:13" s="252" customFormat="1" ht="15" customHeight="1">
      <c r="J95" s="249"/>
      <c r="K95" s="249"/>
      <c r="L95" s="249"/>
      <c r="M95" s="249"/>
    </row>
    <row r="96" spans="10:13" s="252" customFormat="1" ht="15" customHeight="1">
      <c r="J96" s="249"/>
      <c r="K96" s="249"/>
      <c r="L96" s="249"/>
      <c r="M96" s="249"/>
    </row>
    <row r="97" spans="10:13" s="252" customFormat="1" ht="15" customHeight="1">
      <c r="J97" s="249"/>
      <c r="K97" s="249"/>
      <c r="L97" s="249"/>
      <c r="M97" s="249"/>
    </row>
    <row r="98" spans="10:13" s="252" customFormat="1" ht="15" customHeight="1">
      <c r="J98" s="249"/>
      <c r="K98" s="249"/>
      <c r="L98" s="249"/>
      <c r="M98" s="249"/>
    </row>
    <row r="99" spans="10:13" s="252" customFormat="1" ht="15" customHeight="1">
      <c r="J99" s="249"/>
      <c r="K99" s="249"/>
      <c r="L99" s="249"/>
      <c r="M99" s="249"/>
    </row>
  </sheetData>
  <mergeCells count="21">
    <mergeCell ref="A50:G50"/>
    <mergeCell ref="A2:G2"/>
    <mergeCell ref="E4:F4"/>
    <mergeCell ref="E5:F5"/>
    <mergeCell ref="E7:F7"/>
    <mergeCell ref="E8:F8"/>
    <mergeCell ref="A42:G42"/>
    <mergeCell ref="B43:F43"/>
    <mergeCell ref="A45:G45"/>
    <mergeCell ref="A47:G47"/>
    <mergeCell ref="A48:G48"/>
    <mergeCell ref="A49:G49"/>
    <mergeCell ref="D64:F64"/>
    <mergeCell ref="A66:B66"/>
    <mergeCell ref="E66:F66"/>
    <mergeCell ref="A51:G51"/>
    <mergeCell ref="A52:G52"/>
    <mergeCell ref="A53:G53"/>
    <mergeCell ref="A54:G54"/>
    <mergeCell ref="A55:G55"/>
    <mergeCell ref="D59:F59"/>
  </mergeCells>
  <phoneticPr fontId="53" type="noConversion"/>
  <printOptions horizontalCentered="1"/>
  <pageMargins left="0.25" right="0.25" top="0.5" bottom="0.25" header="0.511811023622047" footer="0.511811023622047"/>
  <pageSetup paperSize="5" scale="92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53"/>
  <sheetViews>
    <sheetView view="pageBreakPreview" zoomScaleNormal="100" zoomScaleSheetLayoutView="100" workbookViewId="0">
      <selection activeCell="C3" sqref="C3"/>
    </sheetView>
  </sheetViews>
  <sheetFormatPr defaultRowHeight="15"/>
  <cols>
    <col min="1" max="1" width="8.77734375" style="12" customWidth="1"/>
    <col min="2" max="2" width="3.77734375" style="12" customWidth="1"/>
    <col min="3" max="5" width="19.77734375" style="12" customWidth="1"/>
    <col min="6" max="8" width="8.77734375" style="12" customWidth="1"/>
    <col min="9" max="201" width="8.88671875" style="12"/>
    <col min="202" max="202" width="8.33203125" style="12" customWidth="1"/>
    <col min="203" max="203" width="64.33203125" style="12" customWidth="1"/>
    <col min="204" max="205" width="10.77734375" style="12" customWidth="1"/>
    <col min="206" max="206" width="7" style="12" customWidth="1"/>
    <col min="207" max="207" width="10.77734375" style="12" customWidth="1"/>
    <col min="208" max="457" width="8.88671875" style="12"/>
    <col min="458" max="458" width="8.33203125" style="12" customWidth="1"/>
    <col min="459" max="459" width="64.33203125" style="12" customWidth="1"/>
    <col min="460" max="461" width="10.77734375" style="12" customWidth="1"/>
    <col min="462" max="462" width="7" style="12" customWidth="1"/>
    <col min="463" max="463" width="10.77734375" style="12" customWidth="1"/>
    <col min="464" max="713" width="8.88671875" style="12"/>
    <col min="714" max="714" width="8.33203125" style="12" customWidth="1"/>
    <col min="715" max="715" width="64.33203125" style="12" customWidth="1"/>
    <col min="716" max="717" width="10.77734375" style="12" customWidth="1"/>
    <col min="718" max="718" width="7" style="12" customWidth="1"/>
    <col min="719" max="719" width="10.77734375" style="12" customWidth="1"/>
    <col min="720" max="969" width="8.88671875" style="12"/>
    <col min="970" max="970" width="8.33203125" style="12" customWidth="1"/>
    <col min="971" max="971" width="64.33203125" style="12" customWidth="1"/>
    <col min="972" max="973" width="10.77734375" style="12" customWidth="1"/>
    <col min="974" max="974" width="7" style="12" customWidth="1"/>
    <col min="975" max="975" width="10.77734375" style="12" customWidth="1"/>
    <col min="976" max="1225" width="8.88671875" style="12"/>
    <col min="1226" max="1226" width="8.33203125" style="12" customWidth="1"/>
    <col min="1227" max="1227" width="64.33203125" style="12" customWidth="1"/>
    <col min="1228" max="1229" width="10.77734375" style="12" customWidth="1"/>
    <col min="1230" max="1230" width="7" style="12" customWidth="1"/>
    <col min="1231" max="1231" width="10.77734375" style="12" customWidth="1"/>
    <col min="1232" max="1481" width="8.88671875" style="12"/>
    <col min="1482" max="1482" width="8.33203125" style="12" customWidth="1"/>
    <col min="1483" max="1483" width="64.33203125" style="12" customWidth="1"/>
    <col min="1484" max="1485" width="10.77734375" style="12" customWidth="1"/>
    <col min="1486" max="1486" width="7" style="12" customWidth="1"/>
    <col min="1487" max="1487" width="10.77734375" style="12" customWidth="1"/>
    <col min="1488" max="1737" width="8.88671875" style="12"/>
    <col min="1738" max="1738" width="8.33203125" style="12" customWidth="1"/>
    <col min="1739" max="1739" width="64.33203125" style="12" customWidth="1"/>
    <col min="1740" max="1741" width="10.77734375" style="12" customWidth="1"/>
    <col min="1742" max="1742" width="7" style="12" customWidth="1"/>
    <col min="1743" max="1743" width="10.77734375" style="12" customWidth="1"/>
    <col min="1744" max="1993" width="8.88671875" style="12"/>
    <col min="1994" max="1994" width="8.33203125" style="12" customWidth="1"/>
    <col min="1995" max="1995" width="64.33203125" style="12" customWidth="1"/>
    <col min="1996" max="1997" width="10.77734375" style="12" customWidth="1"/>
    <col min="1998" max="1998" width="7" style="12" customWidth="1"/>
    <col min="1999" max="1999" width="10.77734375" style="12" customWidth="1"/>
    <col min="2000" max="2249" width="8.88671875" style="12"/>
    <col min="2250" max="2250" width="8.33203125" style="12" customWidth="1"/>
    <col min="2251" max="2251" width="64.33203125" style="12" customWidth="1"/>
    <col min="2252" max="2253" width="10.77734375" style="12" customWidth="1"/>
    <col min="2254" max="2254" width="7" style="12" customWidth="1"/>
    <col min="2255" max="2255" width="10.77734375" style="12" customWidth="1"/>
    <col min="2256" max="2505" width="8.88671875" style="12"/>
    <col min="2506" max="2506" width="8.33203125" style="12" customWidth="1"/>
    <col min="2507" max="2507" width="64.33203125" style="12" customWidth="1"/>
    <col min="2508" max="2509" width="10.77734375" style="12" customWidth="1"/>
    <col min="2510" max="2510" width="7" style="12" customWidth="1"/>
    <col min="2511" max="2511" width="10.77734375" style="12" customWidth="1"/>
    <col min="2512" max="2761" width="8.88671875" style="12"/>
    <col min="2762" max="2762" width="8.33203125" style="12" customWidth="1"/>
    <col min="2763" max="2763" width="64.33203125" style="12" customWidth="1"/>
    <col min="2764" max="2765" width="10.77734375" style="12" customWidth="1"/>
    <col min="2766" max="2766" width="7" style="12" customWidth="1"/>
    <col min="2767" max="2767" width="10.77734375" style="12" customWidth="1"/>
    <col min="2768" max="3017" width="8.88671875" style="12"/>
    <col min="3018" max="3018" width="8.33203125" style="12" customWidth="1"/>
    <col min="3019" max="3019" width="64.33203125" style="12" customWidth="1"/>
    <col min="3020" max="3021" width="10.77734375" style="12" customWidth="1"/>
    <col min="3022" max="3022" width="7" style="12" customWidth="1"/>
    <col min="3023" max="3023" width="10.77734375" style="12" customWidth="1"/>
    <col min="3024" max="3273" width="8.88671875" style="12"/>
    <col min="3274" max="3274" width="8.33203125" style="12" customWidth="1"/>
    <col min="3275" max="3275" width="64.33203125" style="12" customWidth="1"/>
    <col min="3276" max="3277" width="10.77734375" style="12" customWidth="1"/>
    <col min="3278" max="3278" width="7" style="12" customWidth="1"/>
    <col min="3279" max="3279" width="10.77734375" style="12" customWidth="1"/>
    <col min="3280" max="3529" width="8.88671875" style="12"/>
    <col min="3530" max="3530" width="8.33203125" style="12" customWidth="1"/>
    <col min="3531" max="3531" width="64.33203125" style="12" customWidth="1"/>
    <col min="3532" max="3533" width="10.77734375" style="12" customWidth="1"/>
    <col min="3534" max="3534" width="7" style="12" customWidth="1"/>
    <col min="3535" max="3535" width="10.77734375" style="12" customWidth="1"/>
    <col min="3536" max="3785" width="8.88671875" style="12"/>
    <col min="3786" max="3786" width="8.33203125" style="12" customWidth="1"/>
    <col min="3787" max="3787" width="64.33203125" style="12" customWidth="1"/>
    <col min="3788" max="3789" width="10.77734375" style="12" customWidth="1"/>
    <col min="3790" max="3790" width="7" style="12" customWidth="1"/>
    <col min="3791" max="3791" width="10.77734375" style="12" customWidth="1"/>
    <col min="3792" max="4041" width="8.88671875" style="12"/>
    <col min="4042" max="4042" width="8.33203125" style="12" customWidth="1"/>
    <col min="4043" max="4043" width="64.33203125" style="12" customWidth="1"/>
    <col min="4044" max="4045" width="10.77734375" style="12" customWidth="1"/>
    <col min="4046" max="4046" width="7" style="12" customWidth="1"/>
    <col min="4047" max="4047" width="10.77734375" style="12" customWidth="1"/>
    <col min="4048" max="4297" width="8.88671875" style="12"/>
    <col min="4298" max="4298" width="8.33203125" style="12" customWidth="1"/>
    <col min="4299" max="4299" width="64.33203125" style="12" customWidth="1"/>
    <col min="4300" max="4301" width="10.77734375" style="12" customWidth="1"/>
    <col min="4302" max="4302" width="7" style="12" customWidth="1"/>
    <col min="4303" max="4303" width="10.77734375" style="12" customWidth="1"/>
    <col min="4304" max="4553" width="8.88671875" style="12"/>
    <col min="4554" max="4554" width="8.33203125" style="12" customWidth="1"/>
    <col min="4555" max="4555" width="64.33203125" style="12" customWidth="1"/>
    <col min="4556" max="4557" width="10.77734375" style="12" customWidth="1"/>
    <col min="4558" max="4558" width="7" style="12" customWidth="1"/>
    <col min="4559" max="4559" width="10.77734375" style="12" customWidth="1"/>
    <col min="4560" max="4809" width="8.88671875" style="12"/>
    <col min="4810" max="4810" width="8.33203125" style="12" customWidth="1"/>
    <col min="4811" max="4811" width="64.33203125" style="12" customWidth="1"/>
    <col min="4812" max="4813" width="10.77734375" style="12" customWidth="1"/>
    <col min="4814" max="4814" width="7" style="12" customWidth="1"/>
    <col min="4815" max="4815" width="10.77734375" style="12" customWidth="1"/>
    <col min="4816" max="5065" width="8.88671875" style="12"/>
    <col min="5066" max="5066" width="8.33203125" style="12" customWidth="1"/>
    <col min="5067" max="5067" width="64.33203125" style="12" customWidth="1"/>
    <col min="5068" max="5069" width="10.77734375" style="12" customWidth="1"/>
    <col min="5070" max="5070" width="7" style="12" customWidth="1"/>
    <col min="5071" max="5071" width="10.77734375" style="12" customWidth="1"/>
    <col min="5072" max="5321" width="8.88671875" style="12"/>
    <col min="5322" max="5322" width="8.33203125" style="12" customWidth="1"/>
    <col min="5323" max="5323" width="64.33203125" style="12" customWidth="1"/>
    <col min="5324" max="5325" width="10.77734375" style="12" customWidth="1"/>
    <col min="5326" max="5326" width="7" style="12" customWidth="1"/>
    <col min="5327" max="5327" width="10.77734375" style="12" customWidth="1"/>
    <col min="5328" max="5577" width="8.88671875" style="12"/>
    <col min="5578" max="5578" width="8.33203125" style="12" customWidth="1"/>
    <col min="5579" max="5579" width="64.33203125" style="12" customWidth="1"/>
    <col min="5580" max="5581" width="10.77734375" style="12" customWidth="1"/>
    <col min="5582" max="5582" width="7" style="12" customWidth="1"/>
    <col min="5583" max="5583" width="10.77734375" style="12" customWidth="1"/>
    <col min="5584" max="5833" width="8.88671875" style="12"/>
    <col min="5834" max="5834" width="8.33203125" style="12" customWidth="1"/>
    <col min="5835" max="5835" width="64.33203125" style="12" customWidth="1"/>
    <col min="5836" max="5837" width="10.77734375" style="12" customWidth="1"/>
    <col min="5838" max="5838" width="7" style="12" customWidth="1"/>
    <col min="5839" max="5839" width="10.77734375" style="12" customWidth="1"/>
    <col min="5840" max="6089" width="8.88671875" style="12"/>
    <col min="6090" max="6090" width="8.33203125" style="12" customWidth="1"/>
    <col min="6091" max="6091" width="64.33203125" style="12" customWidth="1"/>
    <col min="6092" max="6093" width="10.77734375" style="12" customWidth="1"/>
    <col min="6094" max="6094" width="7" style="12" customWidth="1"/>
    <col min="6095" max="6095" width="10.77734375" style="12" customWidth="1"/>
    <col min="6096" max="6345" width="8.88671875" style="12"/>
    <col min="6346" max="6346" width="8.33203125" style="12" customWidth="1"/>
    <col min="6347" max="6347" width="64.33203125" style="12" customWidth="1"/>
    <col min="6348" max="6349" width="10.77734375" style="12" customWidth="1"/>
    <col min="6350" max="6350" width="7" style="12" customWidth="1"/>
    <col min="6351" max="6351" width="10.77734375" style="12" customWidth="1"/>
    <col min="6352" max="6601" width="8.88671875" style="12"/>
    <col min="6602" max="6602" width="8.33203125" style="12" customWidth="1"/>
    <col min="6603" max="6603" width="64.33203125" style="12" customWidth="1"/>
    <col min="6604" max="6605" width="10.77734375" style="12" customWidth="1"/>
    <col min="6606" max="6606" width="7" style="12" customWidth="1"/>
    <col min="6607" max="6607" width="10.77734375" style="12" customWidth="1"/>
    <col min="6608" max="6857" width="8.88671875" style="12"/>
    <col min="6858" max="6858" width="8.33203125" style="12" customWidth="1"/>
    <col min="6859" max="6859" width="64.33203125" style="12" customWidth="1"/>
    <col min="6860" max="6861" width="10.77734375" style="12" customWidth="1"/>
    <col min="6862" max="6862" width="7" style="12" customWidth="1"/>
    <col min="6863" max="6863" width="10.77734375" style="12" customWidth="1"/>
    <col min="6864" max="7113" width="8.88671875" style="12"/>
    <col min="7114" max="7114" width="8.33203125" style="12" customWidth="1"/>
    <col min="7115" max="7115" width="64.33203125" style="12" customWidth="1"/>
    <col min="7116" max="7117" width="10.77734375" style="12" customWidth="1"/>
    <col min="7118" max="7118" width="7" style="12" customWidth="1"/>
    <col min="7119" max="7119" width="10.77734375" style="12" customWidth="1"/>
    <col min="7120" max="7369" width="8.88671875" style="12"/>
    <col min="7370" max="7370" width="8.33203125" style="12" customWidth="1"/>
    <col min="7371" max="7371" width="64.33203125" style="12" customWidth="1"/>
    <col min="7372" max="7373" width="10.77734375" style="12" customWidth="1"/>
    <col min="7374" max="7374" width="7" style="12" customWidth="1"/>
    <col min="7375" max="7375" width="10.77734375" style="12" customWidth="1"/>
    <col min="7376" max="7625" width="8.88671875" style="12"/>
    <col min="7626" max="7626" width="8.33203125" style="12" customWidth="1"/>
    <col min="7627" max="7627" width="64.33203125" style="12" customWidth="1"/>
    <col min="7628" max="7629" width="10.77734375" style="12" customWidth="1"/>
    <col min="7630" max="7630" width="7" style="12" customWidth="1"/>
    <col min="7631" max="7631" width="10.77734375" style="12" customWidth="1"/>
    <col min="7632" max="7881" width="8.88671875" style="12"/>
    <col min="7882" max="7882" width="8.33203125" style="12" customWidth="1"/>
    <col min="7883" max="7883" width="64.33203125" style="12" customWidth="1"/>
    <col min="7884" max="7885" width="10.77734375" style="12" customWidth="1"/>
    <col min="7886" max="7886" width="7" style="12" customWidth="1"/>
    <col min="7887" max="7887" width="10.77734375" style="12" customWidth="1"/>
    <col min="7888" max="8137" width="8.88671875" style="12"/>
    <col min="8138" max="8138" width="8.33203125" style="12" customWidth="1"/>
    <col min="8139" max="8139" width="64.33203125" style="12" customWidth="1"/>
    <col min="8140" max="8141" width="10.77734375" style="12" customWidth="1"/>
    <col min="8142" max="8142" width="7" style="12" customWidth="1"/>
    <col min="8143" max="8143" width="10.77734375" style="12" customWidth="1"/>
    <col min="8144" max="8393" width="8.88671875" style="12"/>
    <col min="8394" max="8394" width="8.33203125" style="12" customWidth="1"/>
    <col min="8395" max="8395" width="64.33203125" style="12" customWidth="1"/>
    <col min="8396" max="8397" width="10.77734375" style="12" customWidth="1"/>
    <col min="8398" max="8398" width="7" style="12" customWidth="1"/>
    <col min="8399" max="8399" width="10.77734375" style="12" customWidth="1"/>
    <col min="8400" max="8649" width="8.88671875" style="12"/>
    <col min="8650" max="8650" width="8.33203125" style="12" customWidth="1"/>
    <col min="8651" max="8651" width="64.33203125" style="12" customWidth="1"/>
    <col min="8652" max="8653" width="10.77734375" style="12" customWidth="1"/>
    <col min="8654" max="8654" width="7" style="12" customWidth="1"/>
    <col min="8655" max="8655" width="10.77734375" style="12" customWidth="1"/>
    <col min="8656" max="8905" width="8.88671875" style="12"/>
    <col min="8906" max="8906" width="8.33203125" style="12" customWidth="1"/>
    <col min="8907" max="8907" width="64.33203125" style="12" customWidth="1"/>
    <col min="8908" max="8909" width="10.77734375" style="12" customWidth="1"/>
    <col min="8910" max="8910" width="7" style="12" customWidth="1"/>
    <col min="8911" max="8911" width="10.77734375" style="12" customWidth="1"/>
    <col min="8912" max="9161" width="8.88671875" style="12"/>
    <col min="9162" max="9162" width="8.33203125" style="12" customWidth="1"/>
    <col min="9163" max="9163" width="64.33203125" style="12" customWidth="1"/>
    <col min="9164" max="9165" width="10.77734375" style="12" customWidth="1"/>
    <col min="9166" max="9166" width="7" style="12" customWidth="1"/>
    <col min="9167" max="9167" width="10.77734375" style="12" customWidth="1"/>
    <col min="9168" max="9417" width="8.88671875" style="12"/>
    <col min="9418" max="9418" width="8.33203125" style="12" customWidth="1"/>
    <col min="9419" max="9419" width="64.33203125" style="12" customWidth="1"/>
    <col min="9420" max="9421" width="10.77734375" style="12" customWidth="1"/>
    <col min="9422" max="9422" width="7" style="12" customWidth="1"/>
    <col min="9423" max="9423" width="10.77734375" style="12" customWidth="1"/>
    <col min="9424" max="9673" width="8.88671875" style="12"/>
    <col min="9674" max="9674" width="8.33203125" style="12" customWidth="1"/>
    <col min="9675" max="9675" width="64.33203125" style="12" customWidth="1"/>
    <col min="9676" max="9677" width="10.77734375" style="12" customWidth="1"/>
    <col min="9678" max="9678" width="7" style="12" customWidth="1"/>
    <col min="9679" max="9679" width="10.77734375" style="12" customWidth="1"/>
    <col min="9680" max="9929" width="8.88671875" style="12"/>
    <col min="9930" max="9930" width="8.33203125" style="12" customWidth="1"/>
    <col min="9931" max="9931" width="64.33203125" style="12" customWidth="1"/>
    <col min="9932" max="9933" width="10.77734375" style="12" customWidth="1"/>
    <col min="9934" max="9934" width="7" style="12" customWidth="1"/>
    <col min="9935" max="9935" width="10.77734375" style="12" customWidth="1"/>
    <col min="9936" max="10185" width="8.88671875" style="12"/>
    <col min="10186" max="10186" width="8.33203125" style="12" customWidth="1"/>
    <col min="10187" max="10187" width="64.33203125" style="12" customWidth="1"/>
    <col min="10188" max="10189" width="10.77734375" style="12" customWidth="1"/>
    <col min="10190" max="10190" width="7" style="12" customWidth="1"/>
    <col min="10191" max="10191" width="10.77734375" style="12" customWidth="1"/>
    <col min="10192" max="10441" width="8.88671875" style="12"/>
    <col min="10442" max="10442" width="8.33203125" style="12" customWidth="1"/>
    <col min="10443" max="10443" width="64.33203125" style="12" customWidth="1"/>
    <col min="10444" max="10445" width="10.77734375" style="12" customWidth="1"/>
    <col min="10446" max="10446" width="7" style="12" customWidth="1"/>
    <col min="10447" max="10447" width="10.77734375" style="12" customWidth="1"/>
    <col min="10448" max="10697" width="8.88671875" style="12"/>
    <col min="10698" max="10698" width="8.33203125" style="12" customWidth="1"/>
    <col min="10699" max="10699" width="64.33203125" style="12" customWidth="1"/>
    <col min="10700" max="10701" width="10.77734375" style="12" customWidth="1"/>
    <col min="10702" max="10702" width="7" style="12" customWidth="1"/>
    <col min="10703" max="10703" width="10.77734375" style="12" customWidth="1"/>
    <col min="10704" max="10953" width="8.88671875" style="12"/>
    <col min="10954" max="10954" width="8.33203125" style="12" customWidth="1"/>
    <col min="10955" max="10955" width="64.33203125" style="12" customWidth="1"/>
    <col min="10956" max="10957" width="10.77734375" style="12" customWidth="1"/>
    <col min="10958" max="10958" width="7" style="12" customWidth="1"/>
    <col min="10959" max="10959" width="10.77734375" style="12" customWidth="1"/>
    <col min="10960" max="11209" width="8.88671875" style="12"/>
    <col min="11210" max="11210" width="8.33203125" style="12" customWidth="1"/>
    <col min="11211" max="11211" width="64.33203125" style="12" customWidth="1"/>
    <col min="11212" max="11213" width="10.77734375" style="12" customWidth="1"/>
    <col min="11214" max="11214" width="7" style="12" customWidth="1"/>
    <col min="11215" max="11215" width="10.77734375" style="12" customWidth="1"/>
    <col min="11216" max="11465" width="8.88671875" style="12"/>
    <col min="11466" max="11466" width="8.33203125" style="12" customWidth="1"/>
    <col min="11467" max="11467" width="64.33203125" style="12" customWidth="1"/>
    <col min="11468" max="11469" width="10.77734375" style="12" customWidth="1"/>
    <col min="11470" max="11470" width="7" style="12" customWidth="1"/>
    <col min="11471" max="11471" width="10.77734375" style="12" customWidth="1"/>
    <col min="11472" max="11721" width="8.88671875" style="12"/>
    <col min="11722" max="11722" width="8.33203125" style="12" customWidth="1"/>
    <col min="11723" max="11723" width="64.33203125" style="12" customWidth="1"/>
    <col min="11724" max="11725" width="10.77734375" style="12" customWidth="1"/>
    <col min="11726" max="11726" width="7" style="12" customWidth="1"/>
    <col min="11727" max="11727" width="10.77734375" style="12" customWidth="1"/>
    <col min="11728" max="11977" width="8.88671875" style="12"/>
    <col min="11978" max="11978" width="8.33203125" style="12" customWidth="1"/>
    <col min="11979" max="11979" width="64.33203125" style="12" customWidth="1"/>
    <col min="11980" max="11981" width="10.77734375" style="12" customWidth="1"/>
    <col min="11982" max="11982" width="7" style="12" customWidth="1"/>
    <col min="11983" max="11983" width="10.77734375" style="12" customWidth="1"/>
    <col min="11984" max="12233" width="8.88671875" style="12"/>
    <col min="12234" max="12234" width="8.33203125" style="12" customWidth="1"/>
    <col min="12235" max="12235" width="64.33203125" style="12" customWidth="1"/>
    <col min="12236" max="12237" width="10.77734375" style="12" customWidth="1"/>
    <col min="12238" max="12238" width="7" style="12" customWidth="1"/>
    <col min="12239" max="12239" width="10.77734375" style="12" customWidth="1"/>
    <col min="12240" max="12489" width="8.88671875" style="12"/>
    <col min="12490" max="12490" width="8.33203125" style="12" customWidth="1"/>
    <col min="12491" max="12491" width="64.33203125" style="12" customWidth="1"/>
    <col min="12492" max="12493" width="10.77734375" style="12" customWidth="1"/>
    <col min="12494" max="12494" width="7" style="12" customWidth="1"/>
    <col min="12495" max="12495" width="10.77734375" style="12" customWidth="1"/>
    <col min="12496" max="12745" width="8.88671875" style="12"/>
    <col min="12746" max="12746" width="8.33203125" style="12" customWidth="1"/>
    <col min="12747" max="12747" width="64.33203125" style="12" customWidth="1"/>
    <col min="12748" max="12749" width="10.77734375" style="12" customWidth="1"/>
    <col min="12750" max="12750" width="7" style="12" customWidth="1"/>
    <col min="12751" max="12751" width="10.77734375" style="12" customWidth="1"/>
    <col min="12752" max="13001" width="8.88671875" style="12"/>
    <col min="13002" max="13002" width="8.33203125" style="12" customWidth="1"/>
    <col min="13003" max="13003" width="64.33203125" style="12" customWidth="1"/>
    <col min="13004" max="13005" width="10.77734375" style="12" customWidth="1"/>
    <col min="13006" max="13006" width="7" style="12" customWidth="1"/>
    <col min="13007" max="13007" width="10.77734375" style="12" customWidth="1"/>
    <col min="13008" max="13257" width="8.88671875" style="12"/>
    <col min="13258" max="13258" width="8.33203125" style="12" customWidth="1"/>
    <col min="13259" max="13259" width="64.33203125" style="12" customWidth="1"/>
    <col min="13260" max="13261" width="10.77734375" style="12" customWidth="1"/>
    <col min="13262" max="13262" width="7" style="12" customWidth="1"/>
    <col min="13263" max="13263" width="10.77734375" style="12" customWidth="1"/>
    <col min="13264" max="13513" width="8.88671875" style="12"/>
    <col min="13514" max="13514" width="8.33203125" style="12" customWidth="1"/>
    <col min="13515" max="13515" width="64.33203125" style="12" customWidth="1"/>
    <col min="13516" max="13517" width="10.77734375" style="12" customWidth="1"/>
    <col min="13518" max="13518" width="7" style="12" customWidth="1"/>
    <col min="13519" max="13519" width="10.77734375" style="12" customWidth="1"/>
    <col min="13520" max="13769" width="8.88671875" style="12"/>
    <col min="13770" max="13770" width="8.33203125" style="12" customWidth="1"/>
    <col min="13771" max="13771" width="64.33203125" style="12" customWidth="1"/>
    <col min="13772" max="13773" width="10.77734375" style="12" customWidth="1"/>
    <col min="13774" max="13774" width="7" style="12" customWidth="1"/>
    <col min="13775" max="13775" width="10.77734375" style="12" customWidth="1"/>
    <col min="13776" max="14025" width="8.88671875" style="12"/>
    <col min="14026" max="14026" width="8.33203125" style="12" customWidth="1"/>
    <col min="14027" max="14027" width="64.33203125" style="12" customWidth="1"/>
    <col min="14028" max="14029" width="10.77734375" style="12" customWidth="1"/>
    <col min="14030" max="14030" width="7" style="12" customWidth="1"/>
    <col min="14031" max="14031" width="10.77734375" style="12" customWidth="1"/>
    <col min="14032" max="14281" width="8.88671875" style="12"/>
    <col min="14282" max="14282" width="8.33203125" style="12" customWidth="1"/>
    <col min="14283" max="14283" width="64.33203125" style="12" customWidth="1"/>
    <col min="14284" max="14285" width="10.77734375" style="12" customWidth="1"/>
    <col min="14286" max="14286" width="7" style="12" customWidth="1"/>
    <col min="14287" max="14287" width="10.77734375" style="12" customWidth="1"/>
    <col min="14288" max="14537" width="8.88671875" style="12"/>
    <col min="14538" max="14538" width="8.33203125" style="12" customWidth="1"/>
    <col min="14539" max="14539" width="64.33203125" style="12" customWidth="1"/>
    <col min="14540" max="14541" width="10.77734375" style="12" customWidth="1"/>
    <col min="14542" max="14542" width="7" style="12" customWidth="1"/>
    <col min="14543" max="14543" width="10.77734375" style="12" customWidth="1"/>
    <col min="14544" max="14793" width="8.88671875" style="12"/>
    <col min="14794" max="14794" width="8.33203125" style="12" customWidth="1"/>
    <col min="14795" max="14795" width="64.33203125" style="12" customWidth="1"/>
    <col min="14796" max="14797" width="10.77734375" style="12" customWidth="1"/>
    <col min="14798" max="14798" width="7" style="12" customWidth="1"/>
    <col min="14799" max="14799" width="10.77734375" style="12" customWidth="1"/>
    <col min="14800" max="15049" width="8.88671875" style="12"/>
    <col min="15050" max="15050" width="8.33203125" style="12" customWidth="1"/>
    <col min="15051" max="15051" width="64.33203125" style="12" customWidth="1"/>
    <col min="15052" max="15053" width="10.77734375" style="12" customWidth="1"/>
    <col min="15054" max="15054" width="7" style="12" customWidth="1"/>
    <col min="15055" max="15055" width="10.77734375" style="12" customWidth="1"/>
    <col min="15056" max="15305" width="8.88671875" style="12"/>
    <col min="15306" max="15306" width="8.33203125" style="12" customWidth="1"/>
    <col min="15307" max="15307" width="64.33203125" style="12" customWidth="1"/>
    <col min="15308" max="15309" width="10.77734375" style="12" customWidth="1"/>
    <col min="15310" max="15310" width="7" style="12" customWidth="1"/>
    <col min="15311" max="15311" width="10.77734375" style="12" customWidth="1"/>
    <col min="15312" max="15561" width="8.88671875" style="12"/>
    <col min="15562" max="15562" width="8.33203125" style="12" customWidth="1"/>
    <col min="15563" max="15563" width="64.33203125" style="12" customWidth="1"/>
    <col min="15564" max="15565" width="10.77734375" style="12" customWidth="1"/>
    <col min="15566" max="15566" width="7" style="12" customWidth="1"/>
    <col min="15567" max="15567" width="10.77734375" style="12" customWidth="1"/>
    <col min="15568" max="15817" width="8.88671875" style="12"/>
    <col min="15818" max="15818" width="8.33203125" style="12" customWidth="1"/>
    <col min="15819" max="15819" width="64.33203125" style="12" customWidth="1"/>
    <col min="15820" max="15821" width="10.77734375" style="12" customWidth="1"/>
    <col min="15822" max="15822" width="7" style="12" customWidth="1"/>
    <col min="15823" max="15823" width="10.77734375" style="12" customWidth="1"/>
    <col min="15824" max="16073" width="8.88671875" style="12"/>
    <col min="16074" max="16074" width="8.33203125" style="12" customWidth="1"/>
    <col min="16075" max="16075" width="64.33203125" style="12" customWidth="1"/>
    <col min="16076" max="16077" width="10.77734375" style="12" customWidth="1"/>
    <col min="16078" max="16078" width="7" style="12" customWidth="1"/>
    <col min="16079" max="16079" width="10.77734375" style="12" customWidth="1"/>
    <col min="16080" max="16384" width="8.88671875" style="12"/>
  </cols>
  <sheetData>
    <row r="1" spans="1:8" s="252" customFormat="1" ht="12" customHeight="1" thickTop="1">
      <c r="A1" s="986"/>
      <c r="B1" s="987"/>
      <c r="C1" s="987"/>
      <c r="D1" s="987"/>
      <c r="E1" s="987"/>
      <c r="F1" s="987"/>
      <c r="G1" s="987"/>
      <c r="H1" s="988"/>
    </row>
    <row r="2" spans="1:8" s="252" customFormat="1" ht="20.100000000000001" customHeight="1">
      <c r="A2" s="1015" t="s">
        <v>21</v>
      </c>
      <c r="B2" s="1016"/>
      <c r="C2" s="1016"/>
      <c r="D2" s="1016"/>
      <c r="E2" s="1016"/>
      <c r="F2" s="1016"/>
      <c r="G2" s="1016"/>
      <c r="H2" s="1017"/>
    </row>
    <row r="3" spans="1:8" s="252" customFormat="1" ht="15" customHeight="1">
      <c r="A3" s="951" t="s">
        <v>22</v>
      </c>
      <c r="B3" s="952"/>
      <c r="C3" s="500" t="s">
        <v>158</v>
      </c>
      <c r="D3" s="539"/>
      <c r="E3" s="391" t="s">
        <v>32</v>
      </c>
      <c r="F3" s="861">
        <f>'100 Series'!E4</f>
        <v>45748</v>
      </c>
      <c r="G3" s="861"/>
      <c r="H3" s="544"/>
    </row>
    <row r="4" spans="1:8" s="252" customFormat="1" ht="15" customHeight="1">
      <c r="A4" s="951" t="s">
        <v>23</v>
      </c>
      <c r="B4" s="952"/>
      <c r="C4" s="540" t="s">
        <v>159</v>
      </c>
      <c r="D4" s="539"/>
      <c r="E4" s="391" t="s">
        <v>4</v>
      </c>
      <c r="F4" s="861" t="str">
        <f>'100 Series'!E5</f>
        <v>XXX - XXX</v>
      </c>
      <c r="G4" s="861"/>
      <c r="H4" s="544"/>
    </row>
    <row r="5" spans="1:8" s="252" customFormat="1" ht="15" customHeight="1">
      <c r="A5" s="951"/>
      <c r="B5" s="952"/>
      <c r="C5" s="541" t="s">
        <v>2</v>
      </c>
      <c r="D5" s="541"/>
      <c r="E5" s="541"/>
      <c r="H5" s="346"/>
    </row>
    <row r="6" spans="1:8" s="252" customFormat="1" ht="15" customHeight="1">
      <c r="A6" s="951" t="s">
        <v>5</v>
      </c>
      <c r="B6" s="952"/>
      <c r="C6" s="500" t="str">
        <f>'100 Series'!B7</f>
        <v>T. B. A.</v>
      </c>
      <c r="D6" s="539"/>
      <c r="E6" s="819" t="str">
        <f>'100 Series'!E7</f>
        <v>CONTRACT PERIOD :</v>
      </c>
      <c r="F6" s="819"/>
      <c r="G6" s="819"/>
      <c r="H6" s="257"/>
    </row>
    <row r="7" spans="1:8" s="252" customFormat="1" ht="15" customHeight="1">
      <c r="A7" s="951" t="s">
        <v>24</v>
      </c>
      <c r="B7" s="952"/>
      <c r="C7" s="500" t="str">
        <f>'100 Series'!B8</f>
        <v>A - 6</v>
      </c>
      <c r="D7" s="539"/>
      <c r="E7" s="802" t="str">
        <f>'100 Series'!E8</f>
        <v>April 1, 2025 to March 31, 2026</v>
      </c>
      <c r="F7" s="802"/>
      <c r="G7" s="802"/>
      <c r="H7" s="257"/>
    </row>
    <row r="8" spans="1:8" s="252" customFormat="1" ht="9" customHeight="1" thickBot="1">
      <c r="A8" s="989"/>
      <c r="B8" s="990"/>
      <c r="C8" s="990"/>
      <c r="D8" s="990"/>
      <c r="E8" s="990"/>
      <c r="F8" s="990"/>
      <c r="G8" s="990"/>
      <c r="H8" s="991"/>
    </row>
    <row r="9" spans="1:8" s="14" customFormat="1" ht="15.75" thickBot="1">
      <c r="A9" s="429" t="s">
        <v>33</v>
      </c>
      <c r="B9" s="153"/>
      <c r="C9" s="154" t="s">
        <v>170</v>
      </c>
      <c r="D9" s="155"/>
      <c r="E9" s="156"/>
      <c r="F9" s="157" t="s">
        <v>35</v>
      </c>
      <c r="G9" s="158" t="s">
        <v>18</v>
      </c>
      <c r="H9" s="430" t="s">
        <v>57</v>
      </c>
    </row>
    <row r="10" spans="1:8" s="14" customFormat="1" ht="6" customHeight="1">
      <c r="A10" s="431"/>
      <c r="B10" s="957"/>
      <c r="C10" s="957"/>
      <c r="D10" s="957"/>
      <c r="E10" s="957"/>
      <c r="F10" s="405"/>
      <c r="G10" s="405"/>
      <c r="H10" s="432"/>
    </row>
    <row r="11" spans="1:8" s="26" customFormat="1" ht="15" customHeight="1">
      <c r="A11" s="433"/>
      <c r="B11" s="954" t="s">
        <v>36</v>
      </c>
      <c r="C11" s="955"/>
      <c r="D11" s="955"/>
      <c r="E11" s="956"/>
      <c r="F11" s="657">
        <v>0</v>
      </c>
      <c r="G11" s="658">
        <f t="shared" ref="G11" si="0">+F11*0.13</f>
        <v>0</v>
      </c>
      <c r="H11" s="659">
        <f>+F11+G11</f>
        <v>0</v>
      </c>
    </row>
    <row r="12" spans="1:8" s="26" customFormat="1" ht="15" customHeight="1">
      <c r="A12" s="434"/>
      <c r="B12" s="435"/>
      <c r="C12" s="436" t="s">
        <v>37</v>
      </c>
      <c r="D12" s="437"/>
      <c r="E12" s="437"/>
      <c r="F12" s="406"/>
      <c r="G12" s="407"/>
      <c r="H12" s="438"/>
    </row>
    <row r="13" spans="1:8" s="26" customFormat="1" ht="15" customHeight="1">
      <c r="A13" s="433"/>
      <c r="B13" s="876" t="s">
        <v>155</v>
      </c>
      <c r="C13" s="953"/>
      <c r="D13" s="953"/>
      <c r="E13" s="878"/>
      <c r="F13" s="660">
        <v>0</v>
      </c>
      <c r="G13" s="661">
        <f t="shared" ref="G13:G15" si="1">+F13*0.13</f>
        <v>0</v>
      </c>
      <c r="H13" s="662">
        <f>+F13+G13</f>
        <v>0</v>
      </c>
    </row>
    <row r="14" spans="1:8" s="26" customFormat="1" ht="15" customHeight="1">
      <c r="A14" s="439"/>
      <c r="B14" s="876" t="s">
        <v>156</v>
      </c>
      <c r="C14" s="877"/>
      <c r="D14" s="877"/>
      <c r="E14" s="878"/>
      <c r="F14" s="660">
        <v>0</v>
      </c>
      <c r="G14" s="663">
        <f t="shared" si="1"/>
        <v>0</v>
      </c>
      <c r="H14" s="664">
        <f>+F14+G14</f>
        <v>0</v>
      </c>
    </row>
    <row r="15" spans="1:8" s="26" customFormat="1" ht="15" customHeight="1">
      <c r="A15" s="439"/>
      <c r="B15" s="876" t="s">
        <v>38</v>
      </c>
      <c r="C15" s="877"/>
      <c r="D15" s="877"/>
      <c r="E15" s="878"/>
      <c r="F15" s="660">
        <v>0</v>
      </c>
      <c r="G15" s="665">
        <f t="shared" si="1"/>
        <v>0</v>
      </c>
      <c r="H15" s="666">
        <f>+F15+G15</f>
        <v>0</v>
      </c>
    </row>
    <row r="16" spans="1:8" s="26" customFormat="1" ht="15" customHeight="1">
      <c r="A16" s="434"/>
      <c r="B16" s="441"/>
      <c r="C16" s="436" t="s">
        <v>65</v>
      </c>
      <c r="D16" s="442"/>
      <c r="E16" s="442"/>
      <c r="F16" s="406"/>
      <c r="G16" s="407"/>
      <c r="H16" s="438"/>
    </row>
    <row r="17" spans="1:8" s="26" customFormat="1" ht="15" customHeight="1">
      <c r="A17" s="433"/>
      <c r="B17" s="876" t="s">
        <v>39</v>
      </c>
      <c r="C17" s="877"/>
      <c r="D17" s="877"/>
      <c r="E17" s="878"/>
      <c r="F17" s="667">
        <v>0</v>
      </c>
      <c r="G17" s="661">
        <f t="shared" ref="G17:G20" si="2">+F17*0.13</f>
        <v>0</v>
      </c>
      <c r="H17" s="662">
        <f>+F17+G17</f>
        <v>0</v>
      </c>
    </row>
    <row r="18" spans="1:8" s="26" customFormat="1" ht="15" customHeight="1">
      <c r="A18" s="439"/>
      <c r="B18" s="876" t="s">
        <v>40</v>
      </c>
      <c r="C18" s="877"/>
      <c r="D18" s="877"/>
      <c r="E18" s="878"/>
      <c r="F18" s="668">
        <v>0</v>
      </c>
      <c r="G18" s="663">
        <f t="shared" si="2"/>
        <v>0</v>
      </c>
      <c r="H18" s="664">
        <f>+F18+G18</f>
        <v>0</v>
      </c>
    </row>
    <row r="19" spans="1:8" s="26" customFormat="1" ht="15" customHeight="1">
      <c r="A19" s="439"/>
      <c r="B19" s="876" t="s">
        <v>120</v>
      </c>
      <c r="C19" s="877"/>
      <c r="D19" s="877"/>
      <c r="E19" s="878"/>
      <c r="F19" s="668">
        <v>0</v>
      </c>
      <c r="G19" s="663">
        <f t="shared" si="2"/>
        <v>0</v>
      </c>
      <c r="H19" s="664">
        <f>+F19+G19</f>
        <v>0</v>
      </c>
    </row>
    <row r="20" spans="1:8" s="26" customFormat="1" ht="15" customHeight="1">
      <c r="A20" s="433"/>
      <c r="B20" s="876" t="s">
        <v>41</v>
      </c>
      <c r="C20" s="877"/>
      <c r="D20" s="877"/>
      <c r="E20" s="878"/>
      <c r="F20" s="669">
        <v>0</v>
      </c>
      <c r="G20" s="665">
        <f t="shared" si="2"/>
        <v>0</v>
      </c>
      <c r="H20" s="666">
        <f>+F20+G20</f>
        <v>0</v>
      </c>
    </row>
    <row r="21" spans="1:8" s="26" customFormat="1" ht="15" customHeight="1">
      <c r="A21" s="434"/>
      <c r="B21" s="441"/>
      <c r="C21" s="436" t="s">
        <v>42</v>
      </c>
      <c r="D21" s="442"/>
      <c r="E21" s="442"/>
      <c r="F21" s="406"/>
      <c r="G21" s="409"/>
      <c r="H21" s="438"/>
    </row>
    <row r="22" spans="1:8" s="26" customFormat="1" ht="15" customHeight="1">
      <c r="A22" s="439"/>
      <c r="B22" s="876" t="s">
        <v>314</v>
      </c>
      <c r="C22" s="877"/>
      <c r="D22" s="877"/>
      <c r="E22" s="878"/>
      <c r="F22" s="671">
        <v>0</v>
      </c>
      <c r="G22" s="661">
        <f t="shared" ref="G22:G25" si="3">+F22*0.13</f>
        <v>0</v>
      </c>
      <c r="H22" s="662">
        <f>+F22+G22</f>
        <v>0</v>
      </c>
    </row>
    <row r="23" spans="1:8" s="26" customFormat="1" ht="15" customHeight="1">
      <c r="A23" s="439"/>
      <c r="B23" s="876" t="s">
        <v>161</v>
      </c>
      <c r="C23" s="877"/>
      <c r="D23" s="877"/>
      <c r="E23" s="878"/>
      <c r="F23" s="670">
        <v>0</v>
      </c>
      <c r="G23" s="663">
        <f t="shared" si="3"/>
        <v>0</v>
      </c>
      <c r="H23" s="664">
        <f>+F23+G23</f>
        <v>0</v>
      </c>
    </row>
    <row r="24" spans="1:8" s="26" customFormat="1" ht="15" customHeight="1">
      <c r="A24" s="439"/>
      <c r="B24" s="876" t="s">
        <v>162</v>
      </c>
      <c r="C24" s="877"/>
      <c r="D24" s="877"/>
      <c r="E24" s="878"/>
      <c r="F24" s="670">
        <v>0</v>
      </c>
      <c r="G24" s="663">
        <f t="shared" si="3"/>
        <v>0</v>
      </c>
      <c r="H24" s="664">
        <f>+F24+G24</f>
        <v>0</v>
      </c>
    </row>
    <row r="25" spans="1:8" s="26" customFormat="1" ht="15" customHeight="1">
      <c r="A25" s="439"/>
      <c r="B25" s="876" t="s">
        <v>163</v>
      </c>
      <c r="C25" s="877"/>
      <c r="D25" s="877"/>
      <c r="E25" s="878"/>
      <c r="F25" s="672">
        <v>0</v>
      </c>
      <c r="G25" s="665">
        <f t="shared" si="3"/>
        <v>0</v>
      </c>
      <c r="H25" s="666">
        <f>+F25+G25</f>
        <v>0</v>
      </c>
    </row>
    <row r="26" spans="1:8" s="26" customFormat="1" ht="15" customHeight="1">
      <c r="A26" s="434"/>
      <c r="B26" s="435"/>
      <c r="C26" s="436" t="s">
        <v>43</v>
      </c>
      <c r="D26" s="437"/>
      <c r="E26" s="437"/>
      <c r="F26" s="406"/>
      <c r="G26" s="409"/>
      <c r="H26" s="438"/>
    </row>
    <row r="27" spans="1:8" s="26" customFormat="1" ht="15" customHeight="1">
      <c r="A27" s="433"/>
      <c r="B27" s="876" t="s">
        <v>44</v>
      </c>
      <c r="C27" s="877"/>
      <c r="D27" s="877"/>
      <c r="E27" s="878"/>
      <c r="F27" s="673">
        <v>0</v>
      </c>
      <c r="G27" s="658">
        <f t="shared" ref="G27:G28" si="4">+F27*0.13</f>
        <v>0</v>
      </c>
      <c r="H27" s="659">
        <f>+F27+G27</f>
        <v>0</v>
      </c>
    </row>
    <row r="28" spans="1:8" s="26" customFormat="1" ht="15" customHeight="1">
      <c r="A28" s="443"/>
      <c r="B28" s="882" t="s">
        <v>45</v>
      </c>
      <c r="C28" s="883"/>
      <c r="D28" s="883"/>
      <c r="E28" s="884"/>
      <c r="F28" s="972">
        <v>0</v>
      </c>
      <c r="G28" s="974">
        <f t="shared" si="4"/>
        <v>0</v>
      </c>
      <c r="H28" s="925">
        <f>+F28+G28</f>
        <v>0</v>
      </c>
    </row>
    <row r="29" spans="1:8" s="26" customFormat="1" ht="15" customHeight="1">
      <c r="A29" s="444"/>
      <c r="B29" s="879" t="s">
        <v>79</v>
      </c>
      <c r="C29" s="880"/>
      <c r="D29" s="880"/>
      <c r="E29" s="881"/>
      <c r="F29" s="973"/>
      <c r="G29" s="975"/>
      <c r="H29" s="930"/>
    </row>
    <row r="30" spans="1:8" s="26" customFormat="1" ht="15" customHeight="1">
      <c r="A30" s="443"/>
      <c r="B30" s="882" t="s">
        <v>46</v>
      </c>
      <c r="C30" s="883"/>
      <c r="D30" s="883"/>
      <c r="E30" s="884"/>
      <c r="F30" s="972">
        <v>0</v>
      </c>
      <c r="G30" s="974">
        <f t="shared" ref="G30" si="5">+F30*0.13</f>
        <v>0</v>
      </c>
      <c r="H30" s="925">
        <f>+F30+G30</f>
        <v>0</v>
      </c>
    </row>
    <row r="31" spans="1:8" s="26" customFormat="1" ht="15" customHeight="1">
      <c r="A31" s="444"/>
      <c r="B31" s="879" t="s">
        <v>79</v>
      </c>
      <c r="C31" s="880"/>
      <c r="D31" s="880"/>
      <c r="E31" s="881"/>
      <c r="F31" s="973"/>
      <c r="G31" s="975"/>
      <c r="H31" s="930"/>
    </row>
    <row r="32" spans="1:8" s="26" customFormat="1" ht="15" customHeight="1">
      <c r="A32" s="443"/>
      <c r="B32" s="882" t="s">
        <v>47</v>
      </c>
      <c r="C32" s="883"/>
      <c r="D32" s="883"/>
      <c r="E32" s="884"/>
      <c r="F32" s="972">
        <v>0</v>
      </c>
      <c r="G32" s="974">
        <f t="shared" ref="G32" si="6">+F32*0.13</f>
        <v>0</v>
      </c>
      <c r="H32" s="925">
        <f>+F32+G32</f>
        <v>0</v>
      </c>
    </row>
    <row r="33" spans="1:8" s="26" customFormat="1" ht="15" customHeight="1">
      <c r="A33" s="444"/>
      <c r="B33" s="879" t="s">
        <v>79</v>
      </c>
      <c r="C33" s="880"/>
      <c r="D33" s="880"/>
      <c r="E33" s="881"/>
      <c r="F33" s="973"/>
      <c r="G33" s="975"/>
      <c r="H33" s="930"/>
    </row>
    <row r="34" spans="1:8" s="26" customFormat="1" ht="15" customHeight="1">
      <c r="A34" s="443"/>
      <c r="B34" s="882" t="s">
        <v>171</v>
      </c>
      <c r="C34" s="883"/>
      <c r="D34" s="883"/>
      <c r="E34" s="884"/>
      <c r="F34" s="1005">
        <v>0</v>
      </c>
      <c r="G34" s="1007">
        <f t="shared" ref="G34" si="7">+F34*0.13</f>
        <v>0</v>
      </c>
      <c r="H34" s="1009">
        <f>+F34+G34</f>
        <v>0</v>
      </c>
    </row>
    <row r="35" spans="1:8" s="26" customFormat="1" ht="15" customHeight="1">
      <c r="A35" s="444"/>
      <c r="B35" s="879" t="s">
        <v>172</v>
      </c>
      <c r="C35" s="880"/>
      <c r="D35" s="880"/>
      <c r="E35" s="881"/>
      <c r="F35" s="1006"/>
      <c r="G35" s="1008"/>
      <c r="H35" s="1010"/>
    </row>
    <row r="36" spans="1:8" s="26" customFormat="1" ht="15" customHeight="1">
      <c r="A36" s="443"/>
      <c r="B36" s="882" t="s">
        <v>164</v>
      </c>
      <c r="C36" s="883"/>
      <c r="D36" s="883"/>
      <c r="E36" s="884"/>
      <c r="F36" s="976">
        <v>0</v>
      </c>
      <c r="G36" s="979">
        <f t="shared" ref="G36" si="8">+F36*0.13</f>
        <v>0</v>
      </c>
      <c r="H36" s="980">
        <f>+F36+G36</f>
        <v>0</v>
      </c>
    </row>
    <row r="37" spans="1:8" s="26" customFormat="1" ht="15" customHeight="1">
      <c r="A37" s="446"/>
      <c r="B37" s="949" t="s">
        <v>172</v>
      </c>
      <c r="C37" s="807"/>
      <c r="D37" s="807"/>
      <c r="E37" s="950"/>
      <c r="F37" s="977"/>
      <c r="G37" s="902"/>
      <c r="H37" s="981"/>
    </row>
    <row r="38" spans="1:8" s="26" customFormat="1" ht="15" customHeight="1">
      <c r="A38" s="444"/>
      <c r="B38" s="879" t="s">
        <v>48</v>
      </c>
      <c r="C38" s="880"/>
      <c r="D38" s="880"/>
      <c r="E38" s="881"/>
      <c r="F38" s="978"/>
      <c r="G38" s="903"/>
      <c r="H38" s="982"/>
    </row>
    <row r="39" spans="1:8" s="26" customFormat="1" ht="15" customHeight="1">
      <c r="A39" s="434"/>
      <c r="B39" s="441"/>
      <c r="C39" s="436" t="s">
        <v>169</v>
      </c>
      <c r="D39" s="437"/>
      <c r="E39" s="437"/>
      <c r="F39" s="406"/>
      <c r="G39" s="407"/>
      <c r="H39" s="438"/>
    </row>
    <row r="40" spans="1:8" s="26" customFormat="1" ht="15" customHeight="1">
      <c r="A40" s="433"/>
      <c r="B40" s="876" t="s">
        <v>55</v>
      </c>
      <c r="C40" s="877"/>
      <c r="D40" s="877"/>
      <c r="E40" s="878"/>
      <c r="F40" s="668">
        <v>0</v>
      </c>
      <c r="G40" s="663">
        <f t="shared" ref="G40" si="9">+F40*0.13</f>
        <v>0</v>
      </c>
      <c r="H40" s="677">
        <f>+F40+G40</f>
        <v>0</v>
      </c>
    </row>
    <row r="41" spans="1:8" s="26" customFormat="1" ht="15" customHeight="1">
      <c r="A41" s="444"/>
      <c r="B41" s="876" t="s">
        <v>56</v>
      </c>
      <c r="C41" s="877"/>
      <c r="D41" s="877"/>
      <c r="E41" s="878"/>
      <c r="F41" s="678">
        <v>0</v>
      </c>
      <c r="G41" s="665">
        <f t="shared" ref="G41:G43" si="10">+F41*0.13</f>
        <v>0</v>
      </c>
      <c r="H41" s="679">
        <f>+F41+G41</f>
        <v>0</v>
      </c>
    </row>
    <row r="42" spans="1:8" s="26" customFormat="1" ht="9" customHeight="1">
      <c r="A42" s="992"/>
      <c r="B42" s="993"/>
      <c r="C42" s="993"/>
      <c r="D42" s="993"/>
      <c r="E42" s="993"/>
      <c r="F42" s="993"/>
      <c r="G42" s="993"/>
      <c r="H42" s="994"/>
    </row>
    <row r="43" spans="1:8" s="26" customFormat="1" ht="15" customHeight="1">
      <c r="A43" s="450"/>
      <c r="B43" s="882" t="s">
        <v>75</v>
      </c>
      <c r="C43" s="883"/>
      <c r="D43" s="883"/>
      <c r="E43" s="884"/>
      <c r="F43" s="983">
        <v>0</v>
      </c>
      <c r="G43" s="962">
        <f t="shared" si="10"/>
        <v>0</v>
      </c>
      <c r="H43" s="964">
        <f>+F43+G43</f>
        <v>0</v>
      </c>
    </row>
    <row r="44" spans="1:8" s="26" customFormat="1" ht="15" customHeight="1">
      <c r="A44" s="448"/>
      <c r="B44" s="949" t="s">
        <v>279</v>
      </c>
      <c r="C44" s="807"/>
      <c r="D44" s="807"/>
      <c r="E44" s="950"/>
      <c r="F44" s="984"/>
      <c r="G44" s="963"/>
      <c r="H44" s="965"/>
    </row>
    <row r="45" spans="1:8" s="26" customFormat="1" ht="15" customHeight="1">
      <c r="A45" s="451"/>
      <c r="B45" s="966" t="s">
        <v>187</v>
      </c>
      <c r="C45" s="967"/>
      <c r="D45" s="967"/>
      <c r="E45" s="968"/>
      <c r="F45" s="985"/>
      <c r="G45" s="924"/>
      <c r="H45" s="926"/>
    </row>
    <row r="46" spans="1:8" s="26" customFormat="1" ht="15" customHeight="1">
      <c r="A46" s="434"/>
      <c r="B46" s="435"/>
      <c r="C46" s="452" t="s">
        <v>185</v>
      </c>
      <c r="D46" s="437"/>
      <c r="E46" s="437"/>
      <c r="F46" s="406"/>
      <c r="G46" s="407"/>
      <c r="H46" s="438"/>
    </row>
    <row r="47" spans="1:8" s="26" customFormat="1" ht="15" customHeight="1">
      <c r="A47" s="453"/>
      <c r="B47" s="882" t="s">
        <v>232</v>
      </c>
      <c r="C47" s="883"/>
      <c r="D47" s="883"/>
      <c r="E47" s="884"/>
      <c r="F47" s="1011">
        <v>0</v>
      </c>
      <c r="G47" s="979">
        <f>+F47*0.13</f>
        <v>0</v>
      </c>
      <c r="H47" s="980">
        <f>+F47+G47</f>
        <v>0</v>
      </c>
    </row>
    <row r="48" spans="1:8" s="26" customFormat="1" ht="15" customHeight="1">
      <c r="A48" s="448"/>
      <c r="B48" s="28"/>
      <c r="C48" s="26" t="s">
        <v>235</v>
      </c>
      <c r="D48" s="26" t="s">
        <v>238</v>
      </c>
      <c r="E48" s="31" t="s">
        <v>233</v>
      </c>
      <c r="F48" s="1012"/>
      <c r="G48" s="902"/>
      <c r="H48" s="981"/>
    </row>
    <row r="49" spans="1:8" s="26" customFormat="1" ht="15" customHeight="1">
      <c r="A49" s="448"/>
      <c r="B49" s="28"/>
      <c r="C49" s="26" t="s">
        <v>237</v>
      </c>
      <c r="D49" s="26" t="s">
        <v>236</v>
      </c>
      <c r="E49" s="31" t="s">
        <v>239</v>
      </c>
      <c r="F49" s="1012"/>
      <c r="G49" s="902"/>
      <c r="H49" s="981"/>
    </row>
    <row r="50" spans="1:8" s="26" customFormat="1" ht="15" customHeight="1">
      <c r="A50" s="448"/>
      <c r="B50" s="30"/>
      <c r="C50" s="85" t="s">
        <v>234</v>
      </c>
      <c r="D50" s="85"/>
      <c r="E50" s="32" t="s">
        <v>240</v>
      </c>
      <c r="F50" s="1012"/>
      <c r="G50" s="902"/>
      <c r="H50" s="981"/>
    </row>
    <row r="51" spans="1:8" s="26" customFormat="1" ht="15" customHeight="1">
      <c r="A51" s="433"/>
      <c r="B51" s="949" t="s">
        <v>80</v>
      </c>
      <c r="C51" s="807"/>
      <c r="D51" s="807"/>
      <c r="E51" s="950"/>
      <c r="F51" s="681">
        <v>0</v>
      </c>
      <c r="G51" s="658">
        <f t="shared" ref="G51:G52" si="11">+F51*0.13</f>
        <v>0</v>
      </c>
      <c r="H51" s="659">
        <f>+F51+G51</f>
        <v>0</v>
      </c>
    </row>
    <row r="52" spans="1:8" s="26" customFormat="1" ht="15" customHeight="1">
      <c r="A52" s="453"/>
      <c r="B52" s="882" t="s">
        <v>241</v>
      </c>
      <c r="C52" s="883"/>
      <c r="D52" s="883"/>
      <c r="E52" s="884"/>
      <c r="F52" s="959">
        <v>0</v>
      </c>
      <c r="G52" s="962">
        <f t="shared" si="11"/>
        <v>0</v>
      </c>
      <c r="H52" s="964">
        <f t="shared" ref="H52" si="12">+F52+G52</f>
        <v>0</v>
      </c>
    </row>
    <row r="53" spans="1:8" s="26" customFormat="1" ht="15" customHeight="1">
      <c r="A53" s="448"/>
      <c r="B53" s="28"/>
      <c r="C53" s="26" t="s">
        <v>247</v>
      </c>
      <c r="D53" s="26" t="s">
        <v>248</v>
      </c>
      <c r="E53" s="31" t="s">
        <v>242</v>
      </c>
      <c r="F53" s="960"/>
      <c r="G53" s="963"/>
      <c r="H53" s="965"/>
    </row>
    <row r="54" spans="1:8" s="26" customFormat="1" ht="15" customHeight="1">
      <c r="A54" s="448"/>
      <c r="B54" s="28"/>
      <c r="C54" s="26" t="s">
        <v>243</v>
      </c>
      <c r="D54" s="26" t="s">
        <v>244</v>
      </c>
      <c r="E54" s="31" t="s">
        <v>245</v>
      </c>
      <c r="F54" s="960"/>
      <c r="G54" s="963"/>
      <c r="H54" s="965"/>
    </row>
    <row r="55" spans="1:8" s="26" customFormat="1" ht="15" customHeight="1">
      <c r="A55" s="451"/>
      <c r="B55" s="30"/>
      <c r="C55" s="85"/>
      <c r="D55" s="85" t="s">
        <v>246</v>
      </c>
      <c r="E55" s="32"/>
      <c r="F55" s="961"/>
      <c r="G55" s="924"/>
      <c r="H55" s="926"/>
    </row>
    <row r="56" spans="1:8" s="26" customFormat="1" ht="9" customHeight="1">
      <c r="A56" s="992"/>
      <c r="B56" s="995"/>
      <c r="C56" s="995"/>
      <c r="D56" s="995"/>
      <c r="E56" s="995"/>
      <c r="F56" s="993"/>
      <c r="G56" s="993"/>
      <c r="H56" s="994"/>
    </row>
    <row r="57" spans="1:8" s="26" customFormat="1" ht="15" customHeight="1">
      <c r="A57" s="439"/>
      <c r="B57" s="876" t="s">
        <v>165</v>
      </c>
      <c r="C57" s="877"/>
      <c r="D57" s="877"/>
      <c r="E57" s="878"/>
      <c r="F57" s="682">
        <v>0</v>
      </c>
      <c r="G57" s="661">
        <f t="shared" ref="G57:G59" si="13">+F57*0.13</f>
        <v>0</v>
      </c>
      <c r="H57" s="662">
        <f>+F57+G57</f>
        <v>0</v>
      </c>
    </row>
    <row r="58" spans="1:8" s="26" customFormat="1" ht="15" customHeight="1">
      <c r="A58" s="439"/>
      <c r="B58" s="876" t="s">
        <v>166</v>
      </c>
      <c r="C58" s="877"/>
      <c r="D58" s="877"/>
      <c r="E58" s="878"/>
      <c r="F58" s="683">
        <v>0</v>
      </c>
      <c r="G58" s="663">
        <f t="shared" si="13"/>
        <v>0</v>
      </c>
      <c r="H58" s="664">
        <f>+F58+G58</f>
        <v>0</v>
      </c>
    </row>
    <row r="59" spans="1:8" s="26" customFormat="1" ht="15" customHeight="1">
      <c r="A59" s="439"/>
      <c r="B59" s="876" t="s">
        <v>147</v>
      </c>
      <c r="C59" s="877"/>
      <c r="D59" s="877"/>
      <c r="E59" s="878"/>
      <c r="F59" s="680">
        <v>0</v>
      </c>
      <c r="G59" s="665">
        <f t="shared" si="13"/>
        <v>0</v>
      </c>
      <c r="H59" s="666">
        <f>+F59+G59</f>
        <v>0</v>
      </c>
    </row>
    <row r="60" spans="1:8" s="26" customFormat="1" ht="9" customHeight="1">
      <c r="A60" s="992"/>
      <c r="B60" s="993"/>
      <c r="C60" s="993"/>
      <c r="D60" s="993"/>
      <c r="E60" s="993"/>
      <c r="F60" s="993"/>
      <c r="G60" s="993"/>
      <c r="H60" s="994"/>
    </row>
    <row r="61" spans="1:8" s="26" customFormat="1" ht="15" customHeight="1">
      <c r="A61" s="453"/>
      <c r="B61" s="882" t="s">
        <v>143</v>
      </c>
      <c r="C61" s="883"/>
      <c r="D61" s="883"/>
      <c r="E61" s="884"/>
      <c r="F61" s="1013">
        <v>0</v>
      </c>
      <c r="G61" s="979">
        <f>+F61*0.13</f>
        <v>0</v>
      </c>
      <c r="H61" s="958">
        <f>+F61+G61</f>
        <v>0</v>
      </c>
    </row>
    <row r="62" spans="1:8" s="26" customFormat="1" ht="15" customHeight="1">
      <c r="A62" s="451"/>
      <c r="B62" s="30"/>
      <c r="C62" s="947" t="s">
        <v>148</v>
      </c>
      <c r="D62" s="947"/>
      <c r="E62" s="32"/>
      <c r="F62" s="1014"/>
      <c r="G62" s="903"/>
      <c r="H62" s="905"/>
    </row>
    <row r="63" spans="1:8" s="26" customFormat="1" ht="15" customHeight="1">
      <c r="A63" s="453"/>
      <c r="B63" s="542"/>
      <c r="C63" s="542"/>
      <c r="D63" s="542"/>
      <c r="E63" s="542"/>
      <c r="F63" s="550"/>
      <c r="G63" s="551"/>
      <c r="H63" s="552"/>
    </row>
    <row r="64" spans="1:8" s="26" customFormat="1" ht="15" customHeight="1">
      <c r="A64" s="448"/>
      <c r="F64" s="27"/>
      <c r="G64" s="29"/>
      <c r="H64" s="454"/>
    </row>
    <row r="65" spans="1:8" s="26" customFormat="1" ht="15" customHeight="1">
      <c r="A65" s="448"/>
      <c r="F65" s="27"/>
      <c r="G65" s="29"/>
      <c r="H65" s="454"/>
    </row>
    <row r="66" spans="1:8" s="26" customFormat="1" ht="15" customHeight="1">
      <c r="A66" s="448"/>
      <c r="F66" s="27"/>
      <c r="G66" s="29"/>
      <c r="H66" s="454"/>
    </row>
    <row r="67" spans="1:8" s="26" customFormat="1" ht="15" customHeight="1">
      <c r="A67" s="448"/>
      <c r="F67" s="27"/>
      <c r="G67" s="29"/>
      <c r="H67" s="454"/>
    </row>
    <row r="68" spans="1:8" s="26" customFormat="1" ht="15" customHeight="1">
      <c r="A68" s="448"/>
      <c r="F68" s="27"/>
      <c r="G68" s="29"/>
      <c r="H68" s="454"/>
    </row>
    <row r="69" spans="1:8" s="26" customFormat="1" ht="15" customHeight="1">
      <c r="A69" s="448"/>
      <c r="F69" s="27"/>
      <c r="G69" s="29"/>
      <c r="H69" s="454"/>
    </row>
    <row r="70" spans="1:8" s="26" customFormat="1" ht="15" customHeight="1">
      <c r="A70" s="448"/>
      <c r="F70" s="27"/>
      <c r="G70" s="29"/>
      <c r="H70" s="454"/>
    </row>
    <row r="71" spans="1:8" s="26" customFormat="1" ht="20.100000000000001" customHeight="1">
      <c r="A71" s="448"/>
      <c r="E71" s="948" t="s">
        <v>70</v>
      </c>
      <c r="F71" s="948"/>
      <c r="G71" s="948"/>
      <c r="H71" s="60"/>
    </row>
    <row r="72" spans="1:8" s="26" customFormat="1" ht="15" customHeight="1">
      <c r="A72" s="448"/>
      <c r="E72" s="25"/>
      <c r="F72" s="12"/>
      <c r="G72" s="20"/>
      <c r="H72" s="60"/>
    </row>
    <row r="73" spans="1:8" s="26" customFormat="1" ht="20.100000000000001" customHeight="1">
      <c r="A73" s="448"/>
      <c r="E73" s="948" t="s">
        <v>145</v>
      </c>
      <c r="F73" s="948"/>
      <c r="G73" s="948"/>
      <c r="H73" s="60"/>
    </row>
    <row r="74" spans="1:8" s="26" customFormat="1" ht="15" customHeight="1">
      <c r="A74" s="448"/>
      <c r="E74" s="25"/>
      <c r="F74" s="12"/>
      <c r="G74" s="20"/>
      <c r="H74" s="60"/>
    </row>
    <row r="75" spans="1:8" ht="15" customHeight="1" thickBot="1">
      <c r="A75" s="455"/>
      <c r="B75" s="456"/>
      <c r="C75" s="457"/>
      <c r="D75" s="457"/>
      <c r="E75" s="457"/>
      <c r="F75" s="147"/>
      <c r="G75" s="147"/>
      <c r="H75" s="61"/>
    </row>
    <row r="76" spans="1:8" ht="9" customHeight="1" thickTop="1">
      <c r="A76" s="996"/>
      <c r="B76" s="997"/>
      <c r="C76" s="997"/>
      <c r="D76" s="997"/>
      <c r="E76" s="997"/>
      <c r="F76" s="997"/>
      <c r="G76" s="997"/>
      <c r="H76" s="998"/>
    </row>
    <row r="77" spans="1:8" s="26" customFormat="1" ht="15" customHeight="1">
      <c r="A77" s="461"/>
      <c r="B77" s="62"/>
      <c r="C77" s="63" t="s">
        <v>186</v>
      </c>
      <c r="D77" s="64"/>
      <c r="E77" s="64"/>
      <c r="F77" s="65"/>
      <c r="G77" s="66"/>
      <c r="H77" s="462"/>
    </row>
    <row r="78" spans="1:8" s="26" customFormat="1" ht="15" customHeight="1">
      <c r="A78" s="463" t="s">
        <v>192</v>
      </c>
      <c r="B78" s="888" t="s">
        <v>357</v>
      </c>
      <c r="C78" s="889"/>
      <c r="D78" s="889"/>
      <c r="E78" s="890"/>
      <c r="F78" s="685">
        <v>0</v>
      </c>
      <c r="G78" s="663">
        <f>+F78*0.13</f>
        <v>0</v>
      </c>
      <c r="H78" s="664">
        <f>+F78+G78</f>
        <v>0</v>
      </c>
    </row>
    <row r="79" spans="1:8" s="26" customFormat="1" ht="15" customHeight="1">
      <c r="A79" s="439"/>
      <c r="B79" s="888" t="s">
        <v>358</v>
      </c>
      <c r="C79" s="889"/>
      <c r="D79" s="889"/>
      <c r="E79" s="890"/>
      <c r="F79" s="686">
        <v>0</v>
      </c>
      <c r="G79" s="665">
        <f>+F79*0.13</f>
        <v>0</v>
      </c>
      <c r="H79" s="666">
        <f>+F79+G79</f>
        <v>0</v>
      </c>
    </row>
    <row r="80" spans="1:8" s="26" customFormat="1" ht="6" customHeight="1">
      <c r="A80" s="912"/>
      <c r="B80" s="913"/>
      <c r="C80" s="913"/>
      <c r="D80" s="913"/>
      <c r="E80" s="913"/>
      <c r="F80" s="913"/>
      <c r="G80" s="913"/>
      <c r="H80" s="914"/>
    </row>
    <row r="81" spans="1:8" s="26" customFormat="1" ht="15" customHeight="1">
      <c r="A81" s="468" t="s">
        <v>146</v>
      </c>
      <c r="B81" s="888" t="s">
        <v>277</v>
      </c>
      <c r="C81" s="889"/>
      <c r="D81" s="889"/>
      <c r="E81" s="890"/>
      <c r="F81" s="685">
        <v>0</v>
      </c>
      <c r="G81" s="663">
        <f t="shared" ref="G81:G82" si="14">+F81*0.13</f>
        <v>0</v>
      </c>
      <c r="H81" s="664">
        <f>+F81+G81</f>
        <v>0</v>
      </c>
    </row>
    <row r="82" spans="1:8" s="26" customFormat="1" ht="15" customHeight="1">
      <c r="A82" s="439"/>
      <c r="B82" s="888" t="s">
        <v>278</v>
      </c>
      <c r="C82" s="889"/>
      <c r="D82" s="889"/>
      <c r="E82" s="890"/>
      <c r="F82" s="685">
        <v>0</v>
      </c>
      <c r="G82" s="663">
        <f t="shared" si="14"/>
        <v>0</v>
      </c>
      <c r="H82" s="664">
        <f>+F82+G82</f>
        <v>0</v>
      </c>
    </row>
    <row r="83" spans="1:8" s="26" customFormat="1" ht="6" customHeight="1">
      <c r="A83" s="912"/>
      <c r="B83" s="913"/>
      <c r="C83" s="913"/>
      <c r="D83" s="913"/>
      <c r="E83" s="913"/>
      <c r="F83" s="913"/>
      <c r="G83" s="913"/>
      <c r="H83" s="914"/>
    </row>
    <row r="84" spans="1:8" s="26" customFormat="1" ht="15" customHeight="1">
      <c r="A84" s="463" t="s">
        <v>78</v>
      </c>
      <c r="B84" s="888" t="s">
        <v>249</v>
      </c>
      <c r="C84" s="889"/>
      <c r="D84" s="889"/>
      <c r="E84" s="890"/>
      <c r="F84" s="687">
        <v>0</v>
      </c>
      <c r="G84" s="661">
        <f t="shared" ref="G84" si="15">+F84*0.13</f>
        <v>0</v>
      </c>
      <c r="H84" s="662">
        <f t="shared" ref="H84" si="16">+F84+G84</f>
        <v>0</v>
      </c>
    </row>
    <row r="85" spans="1:8" s="26" customFormat="1" ht="15" customHeight="1">
      <c r="A85" s="439"/>
      <c r="B85" s="888" t="s">
        <v>250</v>
      </c>
      <c r="C85" s="889"/>
      <c r="D85" s="889"/>
      <c r="E85" s="890"/>
      <c r="F85" s="685">
        <v>0</v>
      </c>
      <c r="G85" s="663">
        <f>+F85*0.13</f>
        <v>0</v>
      </c>
      <c r="H85" s="664">
        <f>+F85+G85</f>
        <v>0</v>
      </c>
    </row>
    <row r="86" spans="1:8" s="26" customFormat="1" ht="15" customHeight="1">
      <c r="A86" s="439"/>
      <c r="B86" s="888" t="s">
        <v>251</v>
      </c>
      <c r="C86" s="889"/>
      <c r="D86" s="889"/>
      <c r="E86" s="890"/>
      <c r="F86" s="685">
        <v>0</v>
      </c>
      <c r="G86" s="663">
        <f>+F86*0.13</f>
        <v>0</v>
      </c>
      <c r="H86" s="664">
        <f>+F86+G86</f>
        <v>0</v>
      </c>
    </row>
    <row r="87" spans="1:8" s="26" customFormat="1" ht="15" customHeight="1">
      <c r="A87" s="439"/>
      <c r="B87" s="888" t="s">
        <v>252</v>
      </c>
      <c r="C87" s="889"/>
      <c r="D87" s="889"/>
      <c r="E87" s="890"/>
      <c r="F87" s="686">
        <v>0</v>
      </c>
      <c r="G87" s="665">
        <f>+F87*0.13</f>
        <v>0</v>
      </c>
      <c r="H87" s="666">
        <f>+F87+G87</f>
        <v>0</v>
      </c>
    </row>
    <row r="88" spans="1:8" s="26" customFormat="1" ht="6" customHeight="1">
      <c r="A88" s="912"/>
      <c r="B88" s="913"/>
      <c r="C88" s="913"/>
      <c r="D88" s="913"/>
      <c r="E88" s="913"/>
      <c r="F88" s="913"/>
      <c r="G88" s="913"/>
      <c r="H88" s="914"/>
    </row>
    <row r="89" spans="1:8" s="26" customFormat="1" ht="15" customHeight="1">
      <c r="A89" s="439"/>
      <c r="B89" s="888" t="s">
        <v>253</v>
      </c>
      <c r="C89" s="889"/>
      <c r="D89" s="889"/>
      <c r="E89" s="890"/>
      <c r="F89" s="687">
        <v>0</v>
      </c>
      <c r="G89" s="661">
        <f t="shared" ref="G89:G92" si="17">+F89*0.13</f>
        <v>0</v>
      </c>
      <c r="H89" s="662">
        <f t="shared" ref="H89:H108" si="18">+F89+G89</f>
        <v>0</v>
      </c>
    </row>
    <row r="90" spans="1:8" s="26" customFormat="1" ht="15" customHeight="1">
      <c r="A90" s="439"/>
      <c r="B90" s="888" t="s">
        <v>254</v>
      </c>
      <c r="C90" s="889"/>
      <c r="D90" s="889"/>
      <c r="E90" s="890"/>
      <c r="F90" s="685">
        <v>0</v>
      </c>
      <c r="G90" s="663">
        <f t="shared" si="17"/>
        <v>0</v>
      </c>
      <c r="H90" s="664">
        <f t="shared" si="18"/>
        <v>0</v>
      </c>
    </row>
    <row r="91" spans="1:8" s="26" customFormat="1" ht="15" customHeight="1">
      <c r="A91" s="439"/>
      <c r="B91" s="888" t="s">
        <v>255</v>
      </c>
      <c r="C91" s="889"/>
      <c r="D91" s="889"/>
      <c r="E91" s="890"/>
      <c r="F91" s="685">
        <v>0</v>
      </c>
      <c r="G91" s="663">
        <f t="shared" ref="G91" si="19">+F91*0.13</f>
        <v>0</v>
      </c>
      <c r="H91" s="664">
        <f t="shared" ref="H91" si="20">+F91+G91</f>
        <v>0</v>
      </c>
    </row>
    <row r="92" spans="1:8" s="26" customFormat="1" ht="15" customHeight="1">
      <c r="A92" s="439"/>
      <c r="B92" s="888" t="s">
        <v>256</v>
      </c>
      <c r="C92" s="889"/>
      <c r="D92" s="889"/>
      <c r="E92" s="890"/>
      <c r="F92" s="686">
        <v>0</v>
      </c>
      <c r="G92" s="665">
        <f t="shared" si="17"/>
        <v>0</v>
      </c>
      <c r="H92" s="666">
        <f t="shared" si="18"/>
        <v>0</v>
      </c>
    </row>
    <row r="93" spans="1:8" s="14" customFormat="1" ht="6" customHeight="1">
      <c r="A93" s="894"/>
      <c r="B93" s="895"/>
      <c r="C93" s="895"/>
      <c r="D93" s="895"/>
      <c r="E93" s="895"/>
      <c r="F93" s="895"/>
      <c r="G93" s="895"/>
      <c r="H93" s="896"/>
    </row>
    <row r="94" spans="1:8" s="26" customFormat="1" ht="15" customHeight="1">
      <c r="A94" s="466" t="s">
        <v>67</v>
      </c>
      <c r="B94" s="888" t="s">
        <v>257</v>
      </c>
      <c r="C94" s="889"/>
      <c r="D94" s="889"/>
      <c r="E94" s="890"/>
      <c r="F94" s="687">
        <v>0</v>
      </c>
      <c r="G94" s="661">
        <f t="shared" ref="G94:G108" si="21">+F94*0.13</f>
        <v>0</v>
      </c>
      <c r="H94" s="662">
        <f t="shared" si="18"/>
        <v>0</v>
      </c>
    </row>
    <row r="95" spans="1:8" s="26" customFormat="1" ht="15" customHeight="1">
      <c r="A95" s="467"/>
      <c r="B95" s="888" t="s">
        <v>258</v>
      </c>
      <c r="C95" s="889"/>
      <c r="D95" s="889"/>
      <c r="E95" s="890"/>
      <c r="F95" s="685">
        <v>0</v>
      </c>
      <c r="G95" s="661">
        <f t="shared" si="21"/>
        <v>0</v>
      </c>
      <c r="H95" s="664">
        <f>+F95+G95</f>
        <v>0</v>
      </c>
    </row>
    <row r="96" spans="1:8" s="26" customFormat="1" ht="15" customHeight="1">
      <c r="A96" s="467"/>
      <c r="B96" s="888" t="s">
        <v>259</v>
      </c>
      <c r="C96" s="889"/>
      <c r="D96" s="889"/>
      <c r="E96" s="890"/>
      <c r="F96" s="685">
        <v>0</v>
      </c>
      <c r="G96" s="661">
        <f t="shared" si="21"/>
        <v>0</v>
      </c>
      <c r="H96" s="664">
        <f>+F96+G96</f>
        <v>0</v>
      </c>
    </row>
    <row r="97" spans="1:8" s="26" customFormat="1" ht="15" customHeight="1">
      <c r="A97" s="467"/>
      <c r="B97" s="888" t="s">
        <v>260</v>
      </c>
      <c r="C97" s="889"/>
      <c r="D97" s="889"/>
      <c r="E97" s="890"/>
      <c r="F97" s="686">
        <v>0</v>
      </c>
      <c r="G97" s="665">
        <f>+F98*0.13</f>
        <v>0</v>
      </c>
      <c r="H97" s="666">
        <f>+F98+G97</f>
        <v>0</v>
      </c>
    </row>
    <row r="98" spans="1:8" s="26" customFormat="1" ht="6" customHeight="1">
      <c r="A98" s="912"/>
      <c r="B98" s="913"/>
      <c r="C98" s="913"/>
      <c r="D98" s="913"/>
      <c r="E98" s="913"/>
      <c r="F98" s="913"/>
      <c r="G98" s="913"/>
      <c r="H98" s="914"/>
    </row>
    <row r="99" spans="1:8" s="26" customFormat="1" ht="15" customHeight="1">
      <c r="A99" s="467"/>
      <c r="B99" s="888" t="s">
        <v>261</v>
      </c>
      <c r="C99" s="889"/>
      <c r="D99" s="889"/>
      <c r="E99" s="890"/>
      <c r="F99" s="687">
        <v>0</v>
      </c>
      <c r="G99" s="661">
        <f t="shared" si="21"/>
        <v>0</v>
      </c>
      <c r="H99" s="662">
        <f t="shared" si="18"/>
        <v>0</v>
      </c>
    </row>
    <row r="100" spans="1:8" s="26" customFormat="1" ht="15" customHeight="1">
      <c r="A100" s="467"/>
      <c r="B100" s="888" t="s">
        <v>262</v>
      </c>
      <c r="C100" s="889"/>
      <c r="D100" s="889"/>
      <c r="E100" s="890"/>
      <c r="F100" s="685">
        <v>0</v>
      </c>
      <c r="G100" s="663">
        <f t="shared" si="21"/>
        <v>0</v>
      </c>
      <c r="H100" s="664">
        <f t="shared" si="18"/>
        <v>0</v>
      </c>
    </row>
    <row r="101" spans="1:8" s="26" customFormat="1" ht="15" customHeight="1">
      <c r="A101" s="467"/>
      <c r="B101" s="888" t="s">
        <v>264</v>
      </c>
      <c r="C101" s="889"/>
      <c r="D101" s="889"/>
      <c r="E101" s="890"/>
      <c r="F101" s="685">
        <v>0</v>
      </c>
      <c r="G101" s="663">
        <f>+F101*0.13</f>
        <v>0</v>
      </c>
      <c r="H101" s="664">
        <f>+F101+G101</f>
        <v>0</v>
      </c>
    </row>
    <row r="102" spans="1:8" s="26" customFormat="1" ht="15" customHeight="1">
      <c r="A102" s="467"/>
      <c r="B102" s="888" t="s">
        <v>263</v>
      </c>
      <c r="C102" s="889"/>
      <c r="D102" s="889"/>
      <c r="E102" s="890"/>
      <c r="F102" s="685">
        <v>0</v>
      </c>
      <c r="G102" s="663">
        <f>+F102*0.13</f>
        <v>0</v>
      </c>
      <c r="H102" s="664">
        <f>+F102+G102</f>
        <v>0</v>
      </c>
    </row>
    <row r="103" spans="1:8" s="26" customFormat="1" ht="15" customHeight="1">
      <c r="A103" s="467"/>
      <c r="B103" s="888" t="s">
        <v>269</v>
      </c>
      <c r="C103" s="889"/>
      <c r="D103" s="889"/>
      <c r="E103" s="890"/>
      <c r="F103" s="686">
        <v>0</v>
      </c>
      <c r="G103" s="665">
        <f t="shared" ref="G103" si="22">+F103*0.13</f>
        <v>0</v>
      </c>
      <c r="H103" s="666">
        <f t="shared" ref="H103" si="23">+F103+G103</f>
        <v>0</v>
      </c>
    </row>
    <row r="104" spans="1:8" s="26" customFormat="1" ht="6" customHeight="1">
      <c r="A104" s="1002"/>
      <c r="B104" s="1003"/>
      <c r="C104" s="1003"/>
      <c r="D104" s="1003"/>
      <c r="E104" s="1003"/>
      <c r="F104" s="1003"/>
      <c r="G104" s="1003"/>
      <c r="H104" s="1004"/>
    </row>
    <row r="105" spans="1:8" s="26" customFormat="1" ht="15" customHeight="1">
      <c r="A105" s="467"/>
      <c r="B105" s="888" t="s">
        <v>265</v>
      </c>
      <c r="C105" s="889"/>
      <c r="D105" s="889"/>
      <c r="E105" s="890"/>
      <c r="F105" s="685">
        <v>0</v>
      </c>
      <c r="G105" s="663">
        <f t="shared" si="21"/>
        <v>0</v>
      </c>
      <c r="H105" s="664">
        <f t="shared" si="18"/>
        <v>0</v>
      </c>
    </row>
    <row r="106" spans="1:8" s="26" customFormat="1" ht="15" customHeight="1">
      <c r="A106" s="467"/>
      <c r="B106" s="888" t="s">
        <v>266</v>
      </c>
      <c r="C106" s="889"/>
      <c r="D106" s="889"/>
      <c r="E106" s="890"/>
      <c r="F106" s="685">
        <v>0</v>
      </c>
      <c r="G106" s="663">
        <f t="shared" si="21"/>
        <v>0</v>
      </c>
      <c r="H106" s="664">
        <f t="shared" si="18"/>
        <v>0</v>
      </c>
    </row>
    <row r="107" spans="1:8" s="26" customFormat="1" ht="15" customHeight="1">
      <c r="A107" s="467"/>
      <c r="B107" s="888" t="s">
        <v>267</v>
      </c>
      <c r="C107" s="889"/>
      <c r="D107" s="889"/>
      <c r="E107" s="890"/>
      <c r="F107" s="685">
        <v>0</v>
      </c>
      <c r="G107" s="663">
        <f>+F107*0.13</f>
        <v>0</v>
      </c>
      <c r="H107" s="664">
        <f>+F107+G107</f>
        <v>0</v>
      </c>
    </row>
    <row r="108" spans="1:8" s="26" customFormat="1" ht="15" customHeight="1">
      <c r="A108" s="467"/>
      <c r="B108" s="888" t="s">
        <v>268</v>
      </c>
      <c r="C108" s="889"/>
      <c r="D108" s="889"/>
      <c r="E108" s="890"/>
      <c r="F108" s="685">
        <v>0</v>
      </c>
      <c r="G108" s="663">
        <f t="shared" si="21"/>
        <v>0</v>
      </c>
      <c r="H108" s="664">
        <f t="shared" si="18"/>
        <v>0</v>
      </c>
    </row>
    <row r="109" spans="1:8" s="26" customFormat="1" ht="15" customHeight="1">
      <c r="A109" s="467"/>
      <c r="B109" s="888" t="s">
        <v>270</v>
      </c>
      <c r="C109" s="889"/>
      <c r="D109" s="889"/>
      <c r="E109" s="890"/>
      <c r="F109" s="685">
        <v>0</v>
      </c>
      <c r="G109" s="663">
        <f t="shared" ref="G109" si="24">+F109*0.13</f>
        <v>0</v>
      </c>
      <c r="H109" s="664">
        <f t="shared" ref="H109" si="25">+F109+G109</f>
        <v>0</v>
      </c>
    </row>
    <row r="110" spans="1:8" s="26" customFormat="1" ht="6" customHeight="1">
      <c r="A110" s="999"/>
      <c r="B110" s="1000"/>
      <c r="C110" s="1000"/>
      <c r="D110" s="1000"/>
      <c r="E110" s="1000"/>
      <c r="F110" s="1000"/>
      <c r="G110" s="1000"/>
      <c r="H110" s="1001"/>
    </row>
    <row r="111" spans="1:8" s="26" customFormat="1" ht="15" customHeight="1">
      <c r="A111" s="467"/>
      <c r="B111" s="888" t="s">
        <v>271</v>
      </c>
      <c r="C111" s="889"/>
      <c r="D111" s="889"/>
      <c r="E111" s="890"/>
      <c r="F111" s="685">
        <v>0</v>
      </c>
      <c r="G111" s="663">
        <f>+F111*0.13</f>
        <v>0</v>
      </c>
      <c r="H111" s="664">
        <f>+F111+G111</f>
        <v>0</v>
      </c>
    </row>
    <row r="112" spans="1:8" s="26" customFormat="1" ht="15" customHeight="1">
      <c r="A112" s="439"/>
      <c r="B112" s="888" t="s">
        <v>272</v>
      </c>
      <c r="C112" s="889"/>
      <c r="D112" s="889"/>
      <c r="E112" s="890"/>
      <c r="F112" s="685">
        <v>0</v>
      </c>
      <c r="G112" s="663">
        <f>+F112*0.13</f>
        <v>0</v>
      </c>
      <c r="H112" s="664">
        <f>+F112+G112</f>
        <v>0</v>
      </c>
    </row>
    <row r="113" spans="1:8" s="26" customFormat="1" ht="15" customHeight="1">
      <c r="A113" s="439"/>
      <c r="B113" s="888" t="s">
        <v>273</v>
      </c>
      <c r="C113" s="889"/>
      <c r="D113" s="889"/>
      <c r="E113" s="890"/>
      <c r="F113" s="685">
        <v>0</v>
      </c>
      <c r="G113" s="663">
        <f>+F113*0.13</f>
        <v>0</v>
      </c>
      <c r="H113" s="664">
        <f>+F113+G113</f>
        <v>0</v>
      </c>
    </row>
    <row r="114" spans="1:8" s="26" customFormat="1" ht="6" customHeight="1">
      <c r="A114" s="999"/>
      <c r="B114" s="1000"/>
      <c r="C114" s="1000"/>
      <c r="D114" s="1000"/>
      <c r="E114" s="1000"/>
      <c r="F114" s="1000"/>
      <c r="G114" s="1000"/>
      <c r="H114" s="1001"/>
    </row>
    <row r="115" spans="1:8" s="26" customFormat="1" ht="15" customHeight="1">
      <c r="A115" s="467"/>
      <c r="B115" s="888" t="s">
        <v>274</v>
      </c>
      <c r="C115" s="889"/>
      <c r="D115" s="889"/>
      <c r="E115" s="890"/>
      <c r="F115" s="685">
        <v>0</v>
      </c>
      <c r="G115" s="663">
        <f>+F115*0.13</f>
        <v>0</v>
      </c>
      <c r="H115" s="664">
        <f>+F115+G115</f>
        <v>0</v>
      </c>
    </row>
    <row r="116" spans="1:8" s="26" customFormat="1" ht="30" customHeight="1">
      <c r="A116" s="439"/>
      <c r="B116" s="969" t="s">
        <v>275</v>
      </c>
      <c r="C116" s="970"/>
      <c r="D116" s="970"/>
      <c r="E116" s="971"/>
      <c r="F116" s="685">
        <v>0</v>
      </c>
      <c r="G116" s="663">
        <f>+F116*0.13</f>
        <v>0</v>
      </c>
      <c r="H116" s="664">
        <f>+F116+G116</f>
        <v>0</v>
      </c>
    </row>
    <row r="117" spans="1:8" s="26" customFormat="1" ht="30" customHeight="1">
      <c r="A117" s="439"/>
      <c r="B117" s="969" t="s">
        <v>276</v>
      </c>
      <c r="C117" s="970"/>
      <c r="D117" s="970"/>
      <c r="E117" s="971"/>
      <c r="F117" s="685">
        <v>0</v>
      </c>
      <c r="G117" s="663">
        <f>+F117*0.13</f>
        <v>0</v>
      </c>
      <c r="H117" s="664">
        <f>+F117+G117</f>
        <v>0</v>
      </c>
    </row>
    <row r="118" spans="1:8" s="26" customFormat="1" ht="15" customHeight="1">
      <c r="A118" s="469"/>
      <c r="B118" s="62"/>
      <c r="C118" s="68" t="s">
        <v>121</v>
      </c>
      <c r="D118" s="64"/>
      <c r="E118" s="64"/>
      <c r="F118" s="67"/>
      <c r="G118" s="66"/>
      <c r="H118" s="462"/>
    </row>
    <row r="119" spans="1:8" s="26" customFormat="1" ht="15" customHeight="1">
      <c r="A119" s="451"/>
      <c r="B119" s="876" t="s">
        <v>132</v>
      </c>
      <c r="C119" s="877"/>
      <c r="D119" s="877"/>
      <c r="E119" s="878"/>
      <c r="F119" s="688">
        <v>0</v>
      </c>
      <c r="G119" s="689">
        <f t="shared" ref="G119:G123" si="26">+F119*0.13</f>
        <v>0</v>
      </c>
      <c r="H119" s="676">
        <f t="shared" ref="H119:H123" si="27">+F119+G119</f>
        <v>0</v>
      </c>
    </row>
    <row r="120" spans="1:8" s="26" customFormat="1" ht="15" customHeight="1">
      <c r="A120" s="439"/>
      <c r="B120" s="876" t="s">
        <v>280</v>
      </c>
      <c r="C120" s="877"/>
      <c r="D120" s="877"/>
      <c r="E120" s="878"/>
      <c r="F120" s="690">
        <v>0</v>
      </c>
      <c r="G120" s="663">
        <f t="shared" si="26"/>
        <v>0</v>
      </c>
      <c r="H120" s="691">
        <f t="shared" si="27"/>
        <v>0</v>
      </c>
    </row>
    <row r="121" spans="1:8" s="26" customFormat="1" ht="15" customHeight="1">
      <c r="A121" s="439"/>
      <c r="B121" s="876" t="s">
        <v>281</v>
      </c>
      <c r="C121" s="877"/>
      <c r="D121" s="877"/>
      <c r="E121" s="878"/>
      <c r="F121" s="690">
        <v>0</v>
      </c>
      <c r="G121" s="663">
        <f>+F121*0.13</f>
        <v>0</v>
      </c>
      <c r="H121" s="691">
        <f>+F121+G121</f>
        <v>0</v>
      </c>
    </row>
    <row r="122" spans="1:8" s="26" customFormat="1" ht="15" customHeight="1">
      <c r="A122" s="439"/>
      <c r="B122" s="876" t="s">
        <v>282</v>
      </c>
      <c r="C122" s="877"/>
      <c r="D122" s="877"/>
      <c r="E122" s="878"/>
      <c r="F122" s="690">
        <v>0</v>
      </c>
      <c r="G122" s="663">
        <f t="shared" si="26"/>
        <v>0</v>
      </c>
      <c r="H122" s="691">
        <f t="shared" si="27"/>
        <v>0</v>
      </c>
    </row>
    <row r="123" spans="1:8" s="26" customFormat="1" ht="15" customHeight="1">
      <c r="A123" s="439"/>
      <c r="B123" s="876" t="s">
        <v>283</v>
      </c>
      <c r="C123" s="877"/>
      <c r="D123" s="877"/>
      <c r="E123" s="878"/>
      <c r="F123" s="690">
        <v>0</v>
      </c>
      <c r="G123" s="663">
        <f t="shared" si="26"/>
        <v>0</v>
      </c>
      <c r="H123" s="691">
        <f t="shared" si="27"/>
        <v>0</v>
      </c>
    </row>
    <row r="124" spans="1:8" s="26" customFormat="1" ht="15" customHeight="1">
      <c r="A124" s="439"/>
      <c r="B124" s="876" t="s">
        <v>322</v>
      </c>
      <c r="C124" s="877"/>
      <c r="D124" s="877"/>
      <c r="E124" s="878"/>
      <c r="F124" s="690">
        <v>0</v>
      </c>
      <c r="G124" s="663">
        <f t="shared" ref="G124" si="28">+F124*0.13</f>
        <v>0</v>
      </c>
      <c r="H124" s="691">
        <f t="shared" ref="H124" si="29">+F124+G124</f>
        <v>0</v>
      </c>
    </row>
    <row r="125" spans="1:8" s="14" customFormat="1" ht="6" customHeight="1">
      <c r="A125" s="885"/>
      <c r="B125" s="886"/>
      <c r="C125" s="886"/>
      <c r="D125" s="886"/>
      <c r="E125" s="886"/>
      <c r="F125" s="886"/>
      <c r="G125" s="886"/>
      <c r="H125" s="887"/>
    </row>
    <row r="126" spans="1:8" s="26" customFormat="1" ht="15" customHeight="1">
      <c r="A126" s="439"/>
      <c r="B126" s="876" t="s">
        <v>284</v>
      </c>
      <c r="C126" s="877"/>
      <c r="D126" s="877"/>
      <c r="E126" s="878"/>
      <c r="F126" s="690">
        <v>0</v>
      </c>
      <c r="G126" s="663">
        <f t="shared" ref="G126:G131" si="30">+F126*0.13</f>
        <v>0</v>
      </c>
      <c r="H126" s="691">
        <f t="shared" ref="H126:H131" si="31">+F126+G126</f>
        <v>0</v>
      </c>
    </row>
    <row r="127" spans="1:8" s="26" customFormat="1" ht="15" customHeight="1">
      <c r="A127" s="439"/>
      <c r="B127" s="876" t="s">
        <v>285</v>
      </c>
      <c r="C127" s="877"/>
      <c r="D127" s="877"/>
      <c r="E127" s="878"/>
      <c r="F127" s="690">
        <v>0</v>
      </c>
      <c r="G127" s="663">
        <f t="shared" si="30"/>
        <v>0</v>
      </c>
      <c r="H127" s="691">
        <f t="shared" si="31"/>
        <v>0</v>
      </c>
    </row>
    <row r="128" spans="1:8" s="26" customFormat="1" ht="15" customHeight="1">
      <c r="A128" s="439"/>
      <c r="B128" s="876" t="s">
        <v>286</v>
      </c>
      <c r="C128" s="877"/>
      <c r="D128" s="877"/>
      <c r="E128" s="878"/>
      <c r="F128" s="690">
        <v>0</v>
      </c>
      <c r="G128" s="663">
        <f>+F128*0.13</f>
        <v>0</v>
      </c>
      <c r="H128" s="691">
        <f t="shared" si="31"/>
        <v>0</v>
      </c>
    </row>
    <row r="129" spans="1:8" s="26" customFormat="1" ht="15" customHeight="1">
      <c r="A129" s="439"/>
      <c r="B129" s="876" t="s">
        <v>287</v>
      </c>
      <c r="C129" s="877"/>
      <c r="D129" s="877"/>
      <c r="E129" s="878"/>
      <c r="F129" s="690">
        <v>0</v>
      </c>
      <c r="G129" s="663">
        <f t="shared" si="30"/>
        <v>0</v>
      </c>
      <c r="H129" s="691">
        <f t="shared" si="31"/>
        <v>0</v>
      </c>
    </row>
    <row r="130" spans="1:8" s="26" customFormat="1" ht="15" customHeight="1">
      <c r="A130" s="439"/>
      <c r="B130" s="876" t="s">
        <v>288</v>
      </c>
      <c r="C130" s="877"/>
      <c r="D130" s="877"/>
      <c r="E130" s="878"/>
      <c r="F130" s="690">
        <v>0</v>
      </c>
      <c r="G130" s="663">
        <f t="shared" ref="G130" si="32">+F130*0.13</f>
        <v>0</v>
      </c>
      <c r="H130" s="691">
        <f t="shared" si="31"/>
        <v>0</v>
      </c>
    </row>
    <row r="131" spans="1:8" s="26" customFormat="1" ht="15" customHeight="1">
      <c r="A131" s="439"/>
      <c r="B131" s="876" t="s">
        <v>323</v>
      </c>
      <c r="C131" s="877"/>
      <c r="D131" s="877"/>
      <c r="E131" s="878"/>
      <c r="F131" s="690">
        <v>0</v>
      </c>
      <c r="G131" s="663">
        <f t="shared" si="30"/>
        <v>0</v>
      </c>
      <c r="H131" s="691">
        <f t="shared" si="31"/>
        <v>0</v>
      </c>
    </row>
    <row r="132" spans="1:8" s="26" customFormat="1" ht="15" customHeight="1">
      <c r="A132" s="461"/>
      <c r="B132" s="71"/>
      <c r="C132" s="63" t="s">
        <v>184</v>
      </c>
      <c r="D132" s="63"/>
      <c r="E132" s="63"/>
      <c r="F132" s="414"/>
      <c r="G132" s="413"/>
      <c r="H132" s="470"/>
    </row>
    <row r="133" spans="1:8" s="26" customFormat="1" ht="15" customHeight="1">
      <c r="A133" s="451"/>
      <c r="B133" s="876" t="s">
        <v>49</v>
      </c>
      <c r="C133" s="877"/>
      <c r="D133" s="877"/>
      <c r="E133" s="878"/>
      <c r="F133" s="692">
        <v>0</v>
      </c>
      <c r="G133" s="689">
        <f t="shared" ref="G133:G135" si="33">+F133*0.13</f>
        <v>0</v>
      </c>
      <c r="H133" s="675">
        <f>+F133+G133</f>
        <v>0</v>
      </c>
    </row>
    <row r="134" spans="1:8" s="26" customFormat="1" ht="15" customHeight="1">
      <c r="A134" s="439"/>
      <c r="B134" s="876" t="s">
        <v>50</v>
      </c>
      <c r="C134" s="877"/>
      <c r="D134" s="877"/>
      <c r="E134" s="878"/>
      <c r="F134" s="670">
        <v>0</v>
      </c>
      <c r="G134" s="663">
        <f t="shared" si="33"/>
        <v>0</v>
      </c>
      <c r="H134" s="664">
        <f>+F134+G134</f>
        <v>0</v>
      </c>
    </row>
    <row r="135" spans="1:8" s="26" customFormat="1" ht="15" customHeight="1">
      <c r="A135" s="439"/>
      <c r="B135" s="906" t="s">
        <v>58</v>
      </c>
      <c r="C135" s="907"/>
      <c r="D135" s="907"/>
      <c r="E135" s="908"/>
      <c r="F135" s="693">
        <v>0</v>
      </c>
      <c r="G135" s="693">
        <f t="shared" si="33"/>
        <v>0</v>
      </c>
      <c r="H135" s="694">
        <f>+F135+G135</f>
        <v>0</v>
      </c>
    </row>
    <row r="136" spans="1:8" s="14" customFormat="1" ht="15" customHeight="1">
      <c r="A136" s="471"/>
      <c r="B136" s="84"/>
      <c r="C136" s="84"/>
      <c r="D136" s="84"/>
      <c r="E136" s="84"/>
      <c r="F136" s="84"/>
      <c r="G136" s="84"/>
      <c r="H136" s="472"/>
    </row>
    <row r="137" spans="1:8" s="14" customFormat="1" ht="15" customHeight="1">
      <c r="A137" s="471"/>
      <c r="B137" s="84"/>
      <c r="C137" s="84"/>
      <c r="D137" s="84"/>
      <c r="E137" s="84"/>
      <c r="F137" s="84"/>
      <c r="G137" s="84"/>
      <c r="H137" s="472"/>
    </row>
    <row r="138" spans="1:8" s="14" customFormat="1" ht="15" customHeight="1">
      <c r="A138" s="471"/>
      <c r="B138" s="84"/>
      <c r="C138" s="84"/>
      <c r="D138" s="84"/>
      <c r="E138" s="84"/>
      <c r="F138" s="84"/>
      <c r="G138" s="84"/>
      <c r="H138" s="472"/>
    </row>
    <row r="139" spans="1:8" s="252" customFormat="1" ht="20.100000000000001" customHeight="1">
      <c r="A139" s="549"/>
      <c r="E139" s="862" t="s">
        <v>70</v>
      </c>
      <c r="F139" s="862"/>
      <c r="G139" s="862"/>
      <c r="H139" s="548"/>
    </row>
    <row r="140" spans="1:8" s="252" customFormat="1" ht="15" customHeight="1">
      <c r="A140" s="549"/>
      <c r="E140" s="621"/>
      <c r="F140" s="621"/>
      <c r="G140" s="621"/>
      <c r="H140" s="548"/>
    </row>
    <row r="141" spans="1:8" s="26" customFormat="1" ht="15" customHeight="1">
      <c r="A141" s="448"/>
      <c r="E141" s="25"/>
      <c r="F141" s="12"/>
      <c r="G141" s="20"/>
      <c r="H141" s="60"/>
    </row>
    <row r="142" spans="1:8" s="252" customFormat="1" ht="20.100000000000001" customHeight="1">
      <c r="A142" s="549"/>
      <c r="E142" s="862" t="s">
        <v>145</v>
      </c>
      <c r="F142" s="862"/>
      <c r="G142" s="862"/>
      <c r="H142" s="548"/>
    </row>
    <row r="143" spans="1:8" s="14" customFormat="1" ht="15" customHeight="1" thickBot="1">
      <c r="A143" s="473"/>
      <c r="B143" s="474"/>
      <c r="C143" s="474"/>
      <c r="D143" s="474"/>
      <c r="E143" s="474"/>
      <c r="F143" s="474"/>
      <c r="G143" s="474"/>
      <c r="H143" s="475"/>
    </row>
    <row r="144" spans="1:8" s="14" customFormat="1" ht="9" customHeight="1" thickTop="1">
      <c r="A144" s="476"/>
      <c r="B144" s="477"/>
      <c r="C144" s="477"/>
      <c r="D144" s="477"/>
      <c r="E144" s="477"/>
      <c r="F144" s="477"/>
      <c r="G144" s="477"/>
      <c r="H144" s="478"/>
    </row>
    <row r="145" spans="1:8" s="26" customFormat="1" ht="15" customHeight="1">
      <c r="A145" s="461"/>
      <c r="B145" s="71"/>
      <c r="C145" s="68" t="s">
        <v>289</v>
      </c>
      <c r="D145" s="63"/>
      <c r="E145" s="63"/>
      <c r="F145" s="70"/>
      <c r="G145" s="66"/>
      <c r="H145" s="462"/>
    </row>
    <row r="146" spans="1:8" s="26" customFormat="1" ht="15" customHeight="1">
      <c r="A146" s="479" t="s">
        <v>114</v>
      </c>
      <c r="B146" s="891" t="s">
        <v>74</v>
      </c>
      <c r="C146" s="892"/>
      <c r="D146" s="892"/>
      <c r="E146" s="893"/>
      <c r="F146" s="685">
        <v>0</v>
      </c>
      <c r="G146" s="663">
        <f t="shared" ref="G146:G147" si="34">+F146*0.13</f>
        <v>0</v>
      </c>
      <c r="H146" s="664">
        <f>+F146+G146</f>
        <v>0</v>
      </c>
    </row>
    <row r="147" spans="1:8" s="26" customFormat="1" ht="15" customHeight="1">
      <c r="A147" s="480" t="s">
        <v>168</v>
      </c>
      <c r="B147" s="891" t="s">
        <v>59</v>
      </c>
      <c r="C147" s="892"/>
      <c r="D147" s="892"/>
      <c r="E147" s="893"/>
      <c r="F147" s="685">
        <v>0</v>
      </c>
      <c r="G147" s="663">
        <f t="shared" si="34"/>
        <v>0</v>
      </c>
      <c r="H147" s="664">
        <f>+F147+G147</f>
        <v>0</v>
      </c>
    </row>
    <row r="148" spans="1:8" s="14" customFormat="1" ht="6" customHeight="1">
      <c r="A148" s="885"/>
      <c r="B148" s="886"/>
      <c r="C148" s="886"/>
      <c r="D148" s="886"/>
      <c r="E148" s="886"/>
      <c r="F148" s="886"/>
      <c r="G148" s="886"/>
      <c r="H148" s="887"/>
    </row>
    <row r="149" spans="1:8" s="26" customFormat="1" ht="15" customHeight="1">
      <c r="A149" s="479" t="s">
        <v>115</v>
      </c>
      <c r="B149" s="891" t="s">
        <v>122</v>
      </c>
      <c r="C149" s="892"/>
      <c r="D149" s="892"/>
      <c r="E149" s="893"/>
      <c r="F149" s="685">
        <v>0</v>
      </c>
      <c r="G149" s="663">
        <f t="shared" ref="G149" si="35">+F149*0.13</f>
        <v>0</v>
      </c>
      <c r="H149" s="664">
        <f>+F149+G149</f>
        <v>0</v>
      </c>
    </row>
    <row r="150" spans="1:8" s="26" customFormat="1" ht="15" customHeight="1">
      <c r="A150" s="479" t="s">
        <v>115</v>
      </c>
      <c r="B150" s="891" t="s">
        <v>230</v>
      </c>
      <c r="C150" s="892"/>
      <c r="D150" s="892"/>
      <c r="E150" s="893"/>
      <c r="F150" s="685">
        <v>0</v>
      </c>
      <c r="G150" s="663">
        <f t="shared" ref="G150" si="36">+F150*0.13</f>
        <v>0</v>
      </c>
      <c r="H150" s="664">
        <f>+F150+G150</f>
        <v>0</v>
      </c>
    </row>
    <row r="151" spans="1:8" s="14" customFormat="1" ht="6" customHeight="1">
      <c r="A151" s="885"/>
      <c r="B151" s="886"/>
      <c r="C151" s="886"/>
      <c r="D151" s="886"/>
      <c r="E151" s="886"/>
      <c r="F151" s="886"/>
      <c r="G151" s="886"/>
      <c r="H151" s="887"/>
    </row>
    <row r="152" spans="1:8" s="26" customFormat="1" ht="15" customHeight="1">
      <c r="A152" s="479" t="s">
        <v>116</v>
      </c>
      <c r="B152" s="891" t="s">
        <v>60</v>
      </c>
      <c r="C152" s="892"/>
      <c r="D152" s="892"/>
      <c r="E152" s="893"/>
      <c r="F152" s="685">
        <v>0</v>
      </c>
      <c r="G152" s="663">
        <f t="shared" ref="G152" si="37">+F152*0.13</f>
        <v>0</v>
      </c>
      <c r="H152" s="664">
        <f>+F152+G152</f>
        <v>0</v>
      </c>
    </row>
    <row r="153" spans="1:8" s="14" customFormat="1" ht="6" customHeight="1">
      <c r="A153" s="897"/>
      <c r="B153" s="898"/>
      <c r="C153" s="898"/>
      <c r="D153" s="898"/>
      <c r="E153" s="898"/>
      <c r="F153" s="898"/>
      <c r="G153" s="898"/>
      <c r="H153" s="899"/>
    </row>
    <row r="154" spans="1:8" s="26" customFormat="1" ht="15" customHeight="1">
      <c r="A154" s="479" t="s">
        <v>117</v>
      </c>
      <c r="B154" s="891" t="s">
        <v>66</v>
      </c>
      <c r="C154" s="892"/>
      <c r="D154" s="892"/>
      <c r="E154" s="893"/>
      <c r="F154" s="695">
        <v>0</v>
      </c>
      <c r="G154" s="696">
        <f t="shared" ref="G154" si="38">+F154*0.13</f>
        <v>0</v>
      </c>
      <c r="H154" s="697">
        <f>+F154+G154</f>
        <v>0</v>
      </c>
    </row>
    <row r="155" spans="1:8" s="26" customFormat="1" ht="15" customHeight="1">
      <c r="A155" s="469"/>
      <c r="B155" s="74"/>
      <c r="C155" s="75" t="s">
        <v>118</v>
      </c>
      <c r="D155" s="76"/>
      <c r="E155" s="76"/>
      <c r="F155" s="416"/>
      <c r="G155" s="413"/>
      <c r="H155" s="470"/>
    </row>
    <row r="156" spans="1:8" s="26" customFormat="1" ht="15" customHeight="1">
      <c r="A156" s="466" t="s">
        <v>228</v>
      </c>
      <c r="B156" s="876" t="s">
        <v>302</v>
      </c>
      <c r="C156" s="877"/>
      <c r="D156" s="877"/>
      <c r="E156" s="878"/>
      <c r="F156" s="698">
        <v>0</v>
      </c>
      <c r="G156" s="699">
        <f t="shared" ref="G156:G170" si="39">+F156*0.13</f>
        <v>0</v>
      </c>
      <c r="H156" s="684">
        <f t="shared" ref="H156:H170" si="40">+F156+G156</f>
        <v>0</v>
      </c>
    </row>
    <row r="157" spans="1:8" s="26" customFormat="1" ht="15" customHeight="1">
      <c r="A157" s="439"/>
      <c r="B157" s="876" t="s">
        <v>304</v>
      </c>
      <c r="C157" s="877"/>
      <c r="D157" s="877"/>
      <c r="E157" s="878"/>
      <c r="F157" s="700">
        <v>0</v>
      </c>
      <c r="G157" s="665">
        <f>+F157*0.13</f>
        <v>0</v>
      </c>
      <c r="H157" s="666">
        <f>+F157+G157</f>
        <v>0</v>
      </c>
    </row>
    <row r="158" spans="1:8" s="26" customFormat="1" ht="15" customHeight="1">
      <c r="A158" s="451"/>
      <c r="B158" s="876" t="s">
        <v>303</v>
      </c>
      <c r="C158" s="877"/>
      <c r="D158" s="877"/>
      <c r="E158" s="878"/>
      <c r="F158" s="701">
        <v>0</v>
      </c>
      <c r="G158" s="689">
        <f t="shared" si="39"/>
        <v>0</v>
      </c>
      <c r="H158" s="675">
        <f t="shared" si="40"/>
        <v>0</v>
      </c>
    </row>
    <row r="159" spans="1:8" s="14" customFormat="1" ht="6" customHeight="1">
      <c r="A159" s="885"/>
      <c r="B159" s="886"/>
      <c r="C159" s="886"/>
      <c r="D159" s="886"/>
      <c r="E159" s="886"/>
      <c r="F159" s="886"/>
      <c r="G159" s="886"/>
      <c r="H159" s="887"/>
    </row>
    <row r="160" spans="1:8" s="26" customFormat="1" ht="15" customHeight="1">
      <c r="A160" s="439"/>
      <c r="B160" s="876" t="s">
        <v>305</v>
      </c>
      <c r="C160" s="877"/>
      <c r="D160" s="877"/>
      <c r="E160" s="878"/>
      <c r="F160" s="702">
        <v>0</v>
      </c>
      <c r="G160" s="663">
        <f t="shared" si="39"/>
        <v>0</v>
      </c>
      <c r="H160" s="664">
        <f t="shared" si="40"/>
        <v>0</v>
      </c>
    </row>
    <row r="161" spans="1:8" s="26" customFormat="1" ht="15" customHeight="1">
      <c r="A161" s="439"/>
      <c r="B161" s="876" t="s">
        <v>306</v>
      </c>
      <c r="C161" s="877"/>
      <c r="D161" s="877"/>
      <c r="E161" s="878"/>
      <c r="F161" s="702">
        <v>0</v>
      </c>
      <c r="G161" s="663">
        <f>+F161*0.13</f>
        <v>0</v>
      </c>
      <c r="H161" s="664">
        <f>+F161+G161</f>
        <v>0</v>
      </c>
    </row>
    <row r="162" spans="1:8" s="26" customFormat="1" ht="15" customHeight="1">
      <c r="A162" s="439"/>
      <c r="B162" s="876" t="s">
        <v>307</v>
      </c>
      <c r="C162" s="877"/>
      <c r="D162" s="877"/>
      <c r="E162" s="878"/>
      <c r="F162" s="702">
        <v>0</v>
      </c>
      <c r="G162" s="663">
        <f t="shared" si="39"/>
        <v>0</v>
      </c>
      <c r="H162" s="664">
        <f t="shared" si="40"/>
        <v>0</v>
      </c>
    </row>
    <row r="163" spans="1:8" s="14" customFormat="1" ht="6" customHeight="1">
      <c r="A163" s="885"/>
      <c r="B163" s="886"/>
      <c r="C163" s="886"/>
      <c r="D163" s="886"/>
      <c r="E163" s="886"/>
      <c r="F163" s="886"/>
      <c r="G163" s="886"/>
      <c r="H163" s="887"/>
    </row>
    <row r="164" spans="1:8" s="26" customFormat="1" ht="15" customHeight="1">
      <c r="A164" s="439"/>
      <c r="B164" s="876" t="s">
        <v>308</v>
      </c>
      <c r="C164" s="877"/>
      <c r="D164" s="877"/>
      <c r="E164" s="878"/>
      <c r="F164" s="702">
        <v>0</v>
      </c>
      <c r="G164" s="663">
        <f>+F164*0.13</f>
        <v>0</v>
      </c>
      <c r="H164" s="664">
        <f>+F164+G164</f>
        <v>0</v>
      </c>
    </row>
    <row r="165" spans="1:8" s="26" customFormat="1" ht="15" customHeight="1">
      <c r="A165" s="439"/>
      <c r="B165" s="876" t="s">
        <v>309</v>
      </c>
      <c r="C165" s="877"/>
      <c r="D165" s="877"/>
      <c r="E165" s="878"/>
      <c r="F165" s="702">
        <v>0</v>
      </c>
      <c r="G165" s="663">
        <f>+F165*0.13</f>
        <v>0</v>
      </c>
      <c r="H165" s="664">
        <f>+F165+G165</f>
        <v>0</v>
      </c>
    </row>
    <row r="166" spans="1:8" s="26" customFormat="1" ht="15" customHeight="1">
      <c r="A166" s="453"/>
      <c r="B166" s="876" t="s">
        <v>310</v>
      </c>
      <c r="C166" s="877"/>
      <c r="D166" s="877"/>
      <c r="E166" s="878"/>
      <c r="F166" s="703">
        <v>0</v>
      </c>
      <c r="G166" s="704">
        <f t="shared" si="39"/>
        <v>0</v>
      </c>
      <c r="H166" s="674">
        <f t="shared" si="40"/>
        <v>0</v>
      </c>
    </row>
    <row r="167" spans="1:8" s="14" customFormat="1" ht="6" customHeight="1">
      <c r="A167" s="894"/>
      <c r="B167" s="895"/>
      <c r="C167" s="895"/>
      <c r="D167" s="895"/>
      <c r="E167" s="895"/>
      <c r="F167" s="895"/>
      <c r="G167" s="895"/>
      <c r="H167" s="896"/>
    </row>
    <row r="168" spans="1:8" s="26" customFormat="1" ht="15" customHeight="1">
      <c r="A168" s="439"/>
      <c r="B168" s="876" t="s">
        <v>290</v>
      </c>
      <c r="C168" s="877"/>
      <c r="D168" s="877"/>
      <c r="E168" s="878"/>
      <c r="F168" s="705">
        <v>0</v>
      </c>
      <c r="G168" s="661">
        <f>+F168*0.13</f>
        <v>0</v>
      </c>
      <c r="H168" s="662">
        <f>+F168+G168</f>
        <v>0</v>
      </c>
    </row>
    <row r="169" spans="1:8" s="26" customFormat="1" ht="15" customHeight="1">
      <c r="A169" s="439"/>
      <c r="B169" s="876" t="s">
        <v>291</v>
      </c>
      <c r="C169" s="877"/>
      <c r="D169" s="877"/>
      <c r="E169" s="878"/>
      <c r="F169" s="702">
        <v>0</v>
      </c>
      <c r="G169" s="663">
        <f>+F169*0.13</f>
        <v>0</v>
      </c>
      <c r="H169" s="664">
        <f>+F169+G169</f>
        <v>0</v>
      </c>
    </row>
    <row r="170" spans="1:8" s="26" customFormat="1" ht="15" customHeight="1">
      <c r="A170" s="439"/>
      <c r="B170" s="876" t="s">
        <v>292</v>
      </c>
      <c r="C170" s="877"/>
      <c r="D170" s="877"/>
      <c r="E170" s="878"/>
      <c r="F170" s="702">
        <v>0</v>
      </c>
      <c r="G170" s="663">
        <f t="shared" si="39"/>
        <v>0</v>
      </c>
      <c r="H170" s="664">
        <f t="shared" si="40"/>
        <v>0</v>
      </c>
    </row>
    <row r="171" spans="1:8" s="14" customFormat="1" ht="6" customHeight="1">
      <c r="A171" s="885"/>
      <c r="B171" s="886"/>
      <c r="C171" s="886"/>
      <c r="D171" s="886"/>
      <c r="E171" s="886"/>
      <c r="F171" s="886"/>
      <c r="G171" s="886"/>
      <c r="H171" s="887"/>
    </row>
    <row r="172" spans="1:8" s="26" customFormat="1" ht="15" customHeight="1">
      <c r="A172" s="439"/>
      <c r="B172" s="876" t="s">
        <v>293</v>
      </c>
      <c r="C172" s="877"/>
      <c r="D172" s="877"/>
      <c r="E172" s="878"/>
      <c r="F172" s="702">
        <v>0</v>
      </c>
      <c r="G172" s="663">
        <f>+F172*0.13</f>
        <v>0</v>
      </c>
      <c r="H172" s="664">
        <f>+F172+G172</f>
        <v>0</v>
      </c>
    </row>
    <row r="173" spans="1:8" s="26" customFormat="1" ht="15" customHeight="1">
      <c r="A173" s="439"/>
      <c r="B173" s="876" t="s">
        <v>294</v>
      </c>
      <c r="C173" s="877"/>
      <c r="D173" s="877"/>
      <c r="E173" s="878"/>
      <c r="F173" s="702">
        <v>0</v>
      </c>
      <c r="G173" s="663">
        <f>+F173*0.13</f>
        <v>0</v>
      </c>
      <c r="H173" s="664">
        <f>+F173+G173</f>
        <v>0</v>
      </c>
    </row>
    <row r="174" spans="1:8" s="26" customFormat="1" ht="15" customHeight="1">
      <c r="A174" s="439"/>
      <c r="B174" s="876" t="s">
        <v>295</v>
      </c>
      <c r="C174" s="877"/>
      <c r="D174" s="877"/>
      <c r="E174" s="878"/>
      <c r="F174" s="702">
        <v>0</v>
      </c>
      <c r="G174" s="663">
        <f t="shared" ref="G174:G178" si="41">+F174*0.13</f>
        <v>0</v>
      </c>
      <c r="H174" s="664">
        <f t="shared" ref="H174:H178" si="42">+F174+G174</f>
        <v>0</v>
      </c>
    </row>
    <row r="175" spans="1:8" s="14" customFormat="1" ht="6" customHeight="1">
      <c r="A175" s="885"/>
      <c r="B175" s="886"/>
      <c r="C175" s="886"/>
      <c r="D175" s="886"/>
      <c r="E175" s="886"/>
      <c r="F175" s="886"/>
      <c r="G175" s="886"/>
      <c r="H175" s="887"/>
    </row>
    <row r="176" spans="1:8" s="26" customFormat="1" ht="15" customHeight="1">
      <c r="A176" s="439"/>
      <c r="B176" s="876" t="s">
        <v>296</v>
      </c>
      <c r="C176" s="877"/>
      <c r="D176" s="877"/>
      <c r="E176" s="878"/>
      <c r="F176" s="702">
        <v>0</v>
      </c>
      <c r="G176" s="663">
        <f>+F176*0.13</f>
        <v>0</v>
      </c>
      <c r="H176" s="664">
        <f>+F176+G176</f>
        <v>0</v>
      </c>
    </row>
    <row r="177" spans="1:8" s="26" customFormat="1" ht="15" customHeight="1">
      <c r="A177" s="439"/>
      <c r="B177" s="876" t="s">
        <v>297</v>
      </c>
      <c r="C177" s="877"/>
      <c r="D177" s="877"/>
      <c r="E177" s="878"/>
      <c r="F177" s="702">
        <v>0</v>
      </c>
      <c r="G177" s="663">
        <f>+F177*0.13</f>
        <v>0</v>
      </c>
      <c r="H177" s="664">
        <f>+F177+G177</f>
        <v>0</v>
      </c>
    </row>
    <row r="178" spans="1:8" s="26" customFormat="1" ht="15" customHeight="1">
      <c r="A178" s="439"/>
      <c r="B178" s="876" t="s">
        <v>298</v>
      </c>
      <c r="C178" s="877"/>
      <c r="D178" s="877"/>
      <c r="E178" s="878"/>
      <c r="F178" s="702">
        <v>0</v>
      </c>
      <c r="G178" s="663">
        <f t="shared" si="41"/>
        <v>0</v>
      </c>
      <c r="H178" s="664">
        <f t="shared" si="42"/>
        <v>0</v>
      </c>
    </row>
    <row r="179" spans="1:8" s="14" customFormat="1" ht="6" customHeight="1">
      <c r="A179" s="885"/>
      <c r="B179" s="886"/>
      <c r="C179" s="886"/>
      <c r="D179" s="886"/>
      <c r="E179" s="886"/>
      <c r="F179" s="886"/>
      <c r="G179" s="886"/>
      <c r="H179" s="887"/>
    </row>
    <row r="180" spans="1:8" s="26" customFormat="1" ht="15" customHeight="1">
      <c r="A180" s="439"/>
      <c r="B180" s="876" t="s">
        <v>299</v>
      </c>
      <c r="C180" s="877"/>
      <c r="D180" s="877"/>
      <c r="E180" s="878"/>
      <c r="F180" s="702">
        <v>0</v>
      </c>
      <c r="G180" s="663">
        <f>+F180*0.13</f>
        <v>0</v>
      </c>
      <c r="H180" s="664">
        <f>+F180+G180</f>
        <v>0</v>
      </c>
    </row>
    <row r="181" spans="1:8" s="26" customFormat="1" ht="15" customHeight="1">
      <c r="A181" s="439"/>
      <c r="B181" s="876" t="s">
        <v>300</v>
      </c>
      <c r="C181" s="877"/>
      <c r="D181" s="877"/>
      <c r="E181" s="878"/>
      <c r="F181" s="702">
        <v>0</v>
      </c>
      <c r="G181" s="663">
        <f>+F181*0.13</f>
        <v>0</v>
      </c>
      <c r="H181" s="664">
        <f>+F181+G181</f>
        <v>0</v>
      </c>
    </row>
    <row r="182" spans="1:8" s="26" customFormat="1" ht="15" customHeight="1">
      <c r="A182" s="439"/>
      <c r="B182" s="876" t="s">
        <v>301</v>
      </c>
      <c r="C182" s="877"/>
      <c r="D182" s="877"/>
      <c r="E182" s="878"/>
      <c r="F182" s="700" t="s">
        <v>229</v>
      </c>
      <c r="G182" s="700" t="s">
        <v>229</v>
      </c>
      <c r="H182" s="706" t="s">
        <v>229</v>
      </c>
    </row>
    <row r="183" spans="1:8" ht="6" customHeight="1">
      <c r="A183" s="944"/>
      <c r="B183" s="945"/>
      <c r="C183" s="945"/>
      <c r="D183" s="945"/>
      <c r="E183" s="945"/>
      <c r="F183" s="945"/>
      <c r="G183" s="945"/>
      <c r="H183" s="946"/>
    </row>
    <row r="184" spans="1:8" s="26" customFormat="1" ht="15" customHeight="1">
      <c r="A184" s="482" t="s">
        <v>63</v>
      </c>
      <c r="B184" s="888" t="s">
        <v>61</v>
      </c>
      <c r="C184" s="889"/>
      <c r="D184" s="889"/>
      <c r="E184" s="890"/>
      <c r="F184" s="707">
        <v>0</v>
      </c>
      <c r="G184" s="708">
        <f t="shared" ref="G184:G202" si="43">+F184*0.13</f>
        <v>0</v>
      </c>
      <c r="H184" s="709">
        <f t="shared" ref="H184:H202" si="44">+F184+G184</f>
        <v>0</v>
      </c>
    </row>
    <row r="185" spans="1:8" s="26" customFormat="1" ht="15" customHeight="1">
      <c r="A185" s="483"/>
      <c r="B185" s="888" t="s">
        <v>64</v>
      </c>
      <c r="C185" s="889"/>
      <c r="D185" s="889"/>
      <c r="E185" s="890"/>
      <c r="F185" s="702">
        <v>0</v>
      </c>
      <c r="G185" s="663">
        <f t="shared" si="43"/>
        <v>0</v>
      </c>
      <c r="H185" s="664">
        <f t="shared" si="44"/>
        <v>0</v>
      </c>
    </row>
    <row r="186" spans="1:8" s="26" customFormat="1" ht="15" customHeight="1">
      <c r="A186" s="484"/>
      <c r="B186" s="888" t="s">
        <v>71</v>
      </c>
      <c r="C186" s="889"/>
      <c r="D186" s="889"/>
      <c r="E186" s="890"/>
      <c r="F186" s="710">
        <v>0</v>
      </c>
      <c r="G186" s="711">
        <f t="shared" si="43"/>
        <v>0</v>
      </c>
      <c r="H186" s="712">
        <f t="shared" si="44"/>
        <v>0</v>
      </c>
    </row>
    <row r="187" spans="1:8" s="14" customFormat="1" ht="6" customHeight="1">
      <c r="A187" s="464"/>
      <c r="B187" s="895"/>
      <c r="C187" s="895"/>
      <c r="D187" s="895"/>
      <c r="E187" s="895"/>
      <c r="F187" s="412"/>
      <c r="G187" s="412"/>
      <c r="H187" s="465"/>
    </row>
    <row r="188" spans="1:8" s="26" customFormat="1" ht="15" customHeight="1">
      <c r="A188" s="427"/>
      <c r="B188" s="888" t="s">
        <v>69</v>
      </c>
      <c r="C188" s="889"/>
      <c r="D188" s="889"/>
      <c r="E188" s="890"/>
      <c r="F188" s="701">
        <v>0</v>
      </c>
      <c r="G188" s="689">
        <f t="shared" si="43"/>
        <v>0</v>
      </c>
      <c r="H188" s="675">
        <f t="shared" si="44"/>
        <v>0</v>
      </c>
    </row>
    <row r="189" spans="1:8" s="14" customFormat="1" ht="6" customHeight="1">
      <c r="A189" s="464"/>
      <c r="B189" s="895"/>
      <c r="C189" s="895"/>
      <c r="D189" s="895"/>
      <c r="E189" s="895"/>
      <c r="F189" s="412"/>
      <c r="G189" s="412"/>
      <c r="H189" s="465"/>
    </row>
    <row r="190" spans="1:8" s="26" customFormat="1" ht="15" customHeight="1">
      <c r="A190" s="483"/>
      <c r="B190" s="888" t="s">
        <v>68</v>
      </c>
      <c r="C190" s="889"/>
      <c r="D190" s="889"/>
      <c r="E190" s="890"/>
      <c r="F190" s="702">
        <v>0</v>
      </c>
      <c r="G190" s="663">
        <f t="shared" si="43"/>
        <v>0</v>
      </c>
      <c r="H190" s="664">
        <f t="shared" si="44"/>
        <v>0</v>
      </c>
    </row>
    <row r="191" spans="1:8" s="26" customFormat="1" ht="15" customHeight="1">
      <c r="A191" s="483"/>
      <c r="B191" s="888" t="s">
        <v>73</v>
      </c>
      <c r="C191" s="889"/>
      <c r="D191" s="889"/>
      <c r="E191" s="890"/>
      <c r="F191" s="702">
        <v>0</v>
      </c>
      <c r="G191" s="663">
        <f t="shared" si="43"/>
        <v>0</v>
      </c>
      <c r="H191" s="664">
        <f t="shared" si="44"/>
        <v>0</v>
      </c>
    </row>
    <row r="192" spans="1:8" s="14" customFormat="1" ht="6" customHeight="1">
      <c r="A192" s="464"/>
      <c r="B192" s="895"/>
      <c r="C192" s="895"/>
      <c r="D192" s="895"/>
      <c r="E192" s="895"/>
      <c r="F192" s="412"/>
      <c r="G192" s="412"/>
      <c r="H192" s="465"/>
    </row>
    <row r="193" spans="1:8" s="26" customFormat="1" ht="15" customHeight="1">
      <c r="A193" s="483"/>
      <c r="B193" s="888" t="s">
        <v>177</v>
      </c>
      <c r="C193" s="889"/>
      <c r="D193" s="889"/>
      <c r="E193" s="890"/>
      <c r="F193" s="702">
        <v>0</v>
      </c>
      <c r="G193" s="663">
        <f t="shared" si="43"/>
        <v>0</v>
      </c>
      <c r="H193" s="664">
        <f t="shared" si="44"/>
        <v>0</v>
      </c>
    </row>
    <row r="194" spans="1:8" s="26" customFormat="1" ht="15" customHeight="1">
      <c r="A194" s="483"/>
      <c r="B194" s="888" t="s">
        <v>178</v>
      </c>
      <c r="C194" s="889"/>
      <c r="D194" s="889"/>
      <c r="E194" s="890"/>
      <c r="F194" s="702">
        <v>0</v>
      </c>
      <c r="G194" s="663">
        <f t="shared" si="43"/>
        <v>0</v>
      </c>
      <c r="H194" s="664">
        <f t="shared" si="44"/>
        <v>0</v>
      </c>
    </row>
    <row r="195" spans="1:8" s="14" customFormat="1" ht="6" customHeight="1">
      <c r="A195" s="464"/>
      <c r="B195" s="895"/>
      <c r="C195" s="895"/>
      <c r="D195" s="895"/>
      <c r="E195" s="895"/>
      <c r="F195" s="412"/>
      <c r="G195" s="412"/>
      <c r="H195" s="465"/>
    </row>
    <row r="196" spans="1:8" s="26" customFormat="1" ht="15" customHeight="1">
      <c r="A196" s="483"/>
      <c r="B196" s="888" t="s">
        <v>62</v>
      </c>
      <c r="C196" s="889"/>
      <c r="D196" s="889"/>
      <c r="E196" s="890"/>
      <c r="F196" s="702">
        <v>0</v>
      </c>
      <c r="G196" s="663">
        <f t="shared" si="43"/>
        <v>0</v>
      </c>
      <c r="H196" s="664">
        <f t="shared" si="44"/>
        <v>0</v>
      </c>
    </row>
    <row r="197" spans="1:8" s="26" customFormat="1" ht="15" customHeight="1">
      <c r="A197" s="483"/>
      <c r="B197" s="888" t="s">
        <v>72</v>
      </c>
      <c r="C197" s="889"/>
      <c r="D197" s="889"/>
      <c r="E197" s="890"/>
      <c r="F197" s="703">
        <v>0</v>
      </c>
      <c r="G197" s="663">
        <f t="shared" si="43"/>
        <v>0</v>
      </c>
      <c r="H197" s="664">
        <f t="shared" si="44"/>
        <v>0</v>
      </c>
    </row>
    <row r="198" spans="1:8" s="14" customFormat="1" ht="6" customHeight="1">
      <c r="A198" s="464"/>
      <c r="B198" s="895"/>
      <c r="C198" s="895"/>
      <c r="D198" s="895"/>
      <c r="E198" s="895"/>
      <c r="F198" s="412"/>
      <c r="G198" s="412"/>
      <c r="H198" s="465"/>
    </row>
    <row r="199" spans="1:8" s="26" customFormat="1" ht="15" customHeight="1">
      <c r="A199" s="485"/>
      <c r="B199" s="888" t="s">
        <v>179</v>
      </c>
      <c r="C199" s="889"/>
      <c r="D199" s="889"/>
      <c r="E199" s="890"/>
      <c r="F199" s="713">
        <v>0</v>
      </c>
      <c r="G199" s="663">
        <f t="shared" si="43"/>
        <v>0</v>
      </c>
      <c r="H199" s="664">
        <f t="shared" si="44"/>
        <v>0</v>
      </c>
    </row>
    <row r="200" spans="1:8" s="26" customFormat="1" ht="15" customHeight="1">
      <c r="A200" s="485"/>
      <c r="B200" s="888" t="s">
        <v>180</v>
      </c>
      <c r="C200" s="889"/>
      <c r="D200" s="889"/>
      <c r="E200" s="890"/>
      <c r="F200" s="713">
        <v>0</v>
      </c>
      <c r="G200" s="663">
        <f t="shared" si="43"/>
        <v>0</v>
      </c>
      <c r="H200" s="664">
        <f t="shared" si="44"/>
        <v>0</v>
      </c>
    </row>
    <row r="201" spans="1:8" s="14" customFormat="1" ht="6" customHeight="1">
      <c r="A201" s="464"/>
      <c r="B201" s="895"/>
      <c r="C201" s="895"/>
      <c r="D201" s="895"/>
      <c r="E201" s="895"/>
      <c r="F201" s="412"/>
      <c r="G201" s="412"/>
      <c r="H201" s="465"/>
    </row>
    <row r="202" spans="1:8" s="26" customFormat="1" ht="15" customHeight="1">
      <c r="A202" s="439"/>
      <c r="B202" s="876" t="s">
        <v>109</v>
      </c>
      <c r="C202" s="877"/>
      <c r="D202" s="877"/>
      <c r="E202" s="878"/>
      <c r="F202" s="705">
        <v>0</v>
      </c>
      <c r="G202" s="663">
        <f t="shared" si="43"/>
        <v>0</v>
      </c>
      <c r="H202" s="664">
        <f t="shared" si="44"/>
        <v>0</v>
      </c>
    </row>
    <row r="203" spans="1:8" s="14" customFormat="1" ht="6" customHeight="1">
      <c r="A203" s="464"/>
      <c r="B203" s="895"/>
      <c r="C203" s="895"/>
      <c r="D203" s="895"/>
      <c r="E203" s="895"/>
      <c r="F203" s="412"/>
      <c r="G203" s="412"/>
      <c r="H203" s="465"/>
    </row>
    <row r="204" spans="1:8" ht="15" customHeight="1">
      <c r="A204" s="492"/>
      <c r="B204" s="876"/>
      <c r="C204" s="877"/>
      <c r="D204" s="877"/>
      <c r="E204" s="878"/>
      <c r="F204" s="417"/>
      <c r="G204" s="408"/>
      <c r="H204" s="440"/>
    </row>
    <row r="205" spans="1:8" ht="15" customHeight="1">
      <c r="A205" s="492"/>
      <c r="B205" s="876"/>
      <c r="C205" s="877"/>
      <c r="D205" s="877"/>
      <c r="E205" s="878"/>
      <c r="F205" s="417"/>
      <c r="G205" s="408"/>
      <c r="H205" s="440"/>
    </row>
    <row r="206" spans="1:8" s="26" customFormat="1" ht="15" customHeight="1">
      <c r="A206" s="448"/>
      <c r="B206" s="449"/>
      <c r="C206" s="486"/>
      <c r="D206" s="486"/>
      <c r="E206" s="486"/>
      <c r="F206" s="33"/>
      <c r="G206" s="29"/>
      <c r="H206" s="454"/>
    </row>
    <row r="207" spans="1:8" s="26" customFormat="1" ht="15" customHeight="1">
      <c r="A207" s="448"/>
      <c r="B207" s="449"/>
      <c r="C207" s="486"/>
      <c r="D207" s="486"/>
      <c r="E207" s="486"/>
      <c r="F207" s="33"/>
      <c r="G207" s="29"/>
      <c r="H207" s="454"/>
    </row>
    <row r="208" spans="1:8" s="26" customFormat="1" ht="15" customHeight="1">
      <c r="A208" s="448"/>
      <c r="B208" s="449"/>
      <c r="C208" s="486"/>
      <c r="D208" s="486"/>
      <c r="E208" s="486"/>
      <c r="F208" s="33"/>
      <c r="G208" s="29"/>
      <c r="H208" s="454"/>
    </row>
    <row r="209" spans="1:8" s="26" customFormat="1" ht="15" customHeight="1">
      <c r="A209" s="448"/>
      <c r="B209" s="449"/>
      <c r="C209" s="486"/>
      <c r="D209" s="486"/>
      <c r="E209" s="486"/>
      <c r="F209" s="33"/>
      <c r="G209" s="29"/>
      <c r="H209" s="454"/>
    </row>
    <row r="210" spans="1:8" s="26" customFormat="1" ht="15" customHeight="1">
      <c r="A210" s="448"/>
      <c r="B210" s="449"/>
      <c r="C210" s="486"/>
      <c r="D210" s="486"/>
      <c r="E210" s="486"/>
      <c r="F210" s="33"/>
      <c r="G210" s="29"/>
      <c r="H210" s="454"/>
    </row>
    <row r="211" spans="1:8" s="26" customFormat="1" ht="20.100000000000001" customHeight="1">
      <c r="A211" s="448"/>
      <c r="B211" s="449"/>
      <c r="C211" s="486"/>
      <c r="D211" s="486"/>
      <c r="E211" s="862" t="s">
        <v>70</v>
      </c>
      <c r="F211" s="862"/>
      <c r="G211" s="862"/>
      <c r="H211" s="454"/>
    </row>
    <row r="212" spans="1:8" s="252" customFormat="1" ht="15" customHeight="1">
      <c r="A212" s="545"/>
      <c r="B212" s="546"/>
      <c r="C212" s="547"/>
      <c r="D212" s="547"/>
      <c r="E212" s="940"/>
      <c r="F212" s="940"/>
      <c r="G212" s="940"/>
      <c r="H212" s="548"/>
    </row>
    <row r="213" spans="1:8" ht="15" customHeight="1">
      <c r="A213" s="59"/>
      <c r="B213" s="487"/>
      <c r="C213" s="20"/>
      <c r="D213" s="20"/>
      <c r="E213" s="25"/>
      <c r="G213" s="20"/>
      <c r="H213" s="60"/>
    </row>
    <row r="214" spans="1:8" s="252" customFormat="1" ht="20.100000000000001" customHeight="1">
      <c r="A214" s="545"/>
      <c r="B214" s="546"/>
      <c r="C214" s="547"/>
      <c r="D214" s="547"/>
      <c r="E214" s="862" t="s">
        <v>145</v>
      </c>
      <c r="F214" s="862"/>
      <c r="G214" s="862"/>
      <c r="H214" s="548"/>
    </row>
    <row r="215" spans="1:8" s="26" customFormat="1" ht="15" customHeight="1">
      <c r="A215" s="448"/>
      <c r="B215" s="449"/>
      <c r="C215" s="486"/>
      <c r="D215" s="486"/>
      <c r="E215" s="486"/>
      <c r="F215" s="33"/>
      <c r="G215" s="29"/>
      <c r="H215" s="454"/>
    </row>
    <row r="216" spans="1:8" ht="15" customHeight="1" thickBot="1">
      <c r="A216" s="455"/>
      <c r="B216" s="456"/>
      <c r="C216" s="457"/>
      <c r="D216" s="457"/>
      <c r="E216" s="457"/>
      <c r="F216" s="488"/>
      <c r="G216" s="457"/>
      <c r="H216" s="489"/>
    </row>
    <row r="217" spans="1:8" ht="9" customHeight="1" thickTop="1">
      <c r="A217" s="941"/>
      <c r="B217" s="942"/>
      <c r="C217" s="942"/>
      <c r="D217" s="942"/>
      <c r="E217" s="942"/>
      <c r="F217" s="942"/>
      <c r="G217" s="942"/>
      <c r="H217" s="943"/>
    </row>
    <row r="218" spans="1:8" ht="15" customHeight="1">
      <c r="A218" s="490"/>
      <c r="B218" s="80"/>
      <c r="C218" s="68" t="s">
        <v>173</v>
      </c>
      <c r="D218" s="64"/>
      <c r="E218" s="64"/>
      <c r="F218" s="152"/>
      <c r="G218" s="81"/>
      <c r="H218" s="491"/>
    </row>
    <row r="219" spans="1:8" ht="15" customHeight="1">
      <c r="A219" s="492" t="s">
        <v>76</v>
      </c>
      <c r="B219" s="876" t="s">
        <v>88</v>
      </c>
      <c r="C219" s="877"/>
      <c r="D219" s="877"/>
      <c r="E219" s="878"/>
      <c r="F219" s="713">
        <v>0</v>
      </c>
      <c r="G219" s="663">
        <f>+F219*0.13</f>
        <v>0</v>
      </c>
      <c r="H219" s="664">
        <f>+F219+G219</f>
        <v>0</v>
      </c>
    </row>
    <row r="220" spans="1:8" ht="15" customHeight="1">
      <c r="A220" s="493"/>
      <c r="B220" s="876" t="s">
        <v>119</v>
      </c>
      <c r="C220" s="877"/>
      <c r="D220" s="877"/>
      <c r="E220" s="878"/>
      <c r="F220" s="713">
        <v>0</v>
      </c>
      <c r="G220" s="663">
        <f>+F220*0.13</f>
        <v>0</v>
      </c>
      <c r="H220" s="664">
        <f>+F220+G220</f>
        <v>0</v>
      </c>
    </row>
    <row r="221" spans="1:8" ht="6" customHeight="1">
      <c r="A221" s="843"/>
      <c r="B221" s="934"/>
      <c r="C221" s="934"/>
      <c r="D221" s="934"/>
      <c r="E221" s="934"/>
      <c r="F221" s="934"/>
      <c r="G221" s="934"/>
      <c r="H221" s="935"/>
    </row>
    <row r="222" spans="1:8" ht="15" customHeight="1">
      <c r="A222" s="494"/>
      <c r="B222" s="876" t="s">
        <v>77</v>
      </c>
      <c r="C222" s="877"/>
      <c r="D222" s="877"/>
      <c r="E222" s="878"/>
      <c r="F222" s="713">
        <v>0</v>
      </c>
      <c r="G222" s="658">
        <f t="shared" ref="G222" si="45">+F222*0.13</f>
        <v>0</v>
      </c>
      <c r="H222" s="659">
        <f t="shared" ref="H222" si="46">+F222+G222</f>
        <v>0</v>
      </c>
    </row>
    <row r="223" spans="1:8" ht="15" customHeight="1">
      <c r="A223" s="553"/>
      <c r="B223" s="876" t="s">
        <v>85</v>
      </c>
      <c r="C223" s="877"/>
      <c r="D223" s="877"/>
      <c r="E223" s="878"/>
      <c r="F223" s="714">
        <v>0</v>
      </c>
      <c r="G223" s="699">
        <f t="shared" ref="G223:G255" si="47">+F223*0.13</f>
        <v>0</v>
      </c>
      <c r="H223" s="684">
        <f t="shared" ref="H223:H255" si="48">+F223+G223</f>
        <v>0</v>
      </c>
    </row>
    <row r="224" spans="1:8" ht="15" customHeight="1">
      <c r="A224" s="554"/>
      <c r="B224" s="876" t="s">
        <v>86</v>
      </c>
      <c r="C224" s="877"/>
      <c r="D224" s="877"/>
      <c r="E224" s="878"/>
      <c r="F224" s="714">
        <v>0</v>
      </c>
      <c r="G224" s="689">
        <f t="shared" si="47"/>
        <v>0</v>
      </c>
      <c r="H224" s="675">
        <f t="shared" si="48"/>
        <v>0</v>
      </c>
    </row>
    <row r="225" spans="1:8" ht="15" customHeight="1">
      <c r="A225" s="555"/>
      <c r="B225" s="876" t="s">
        <v>87</v>
      </c>
      <c r="C225" s="877"/>
      <c r="D225" s="877"/>
      <c r="E225" s="878"/>
      <c r="F225" s="713">
        <v>0</v>
      </c>
      <c r="G225" s="663">
        <f t="shared" si="47"/>
        <v>0</v>
      </c>
      <c r="H225" s="664">
        <f t="shared" si="48"/>
        <v>0</v>
      </c>
    </row>
    <row r="226" spans="1:8" ht="6" customHeight="1">
      <c r="A226" s="843"/>
      <c r="B226" s="844"/>
      <c r="C226" s="844"/>
      <c r="D226" s="844"/>
      <c r="E226" s="844"/>
      <c r="F226" s="844"/>
      <c r="G226" s="844"/>
      <c r="H226" s="936"/>
    </row>
    <row r="227" spans="1:8" ht="15" customHeight="1">
      <c r="A227" s="556"/>
      <c r="B227" s="876" t="s">
        <v>89</v>
      </c>
      <c r="C227" s="877"/>
      <c r="D227" s="877"/>
      <c r="E227" s="878"/>
      <c r="F227" s="713">
        <v>0</v>
      </c>
      <c r="G227" s="663">
        <f t="shared" si="47"/>
        <v>0</v>
      </c>
      <c r="H227" s="664">
        <f t="shared" si="48"/>
        <v>0</v>
      </c>
    </row>
    <row r="228" spans="1:8" ht="15" customHeight="1">
      <c r="A228" s="557"/>
      <c r="B228" s="876" t="s">
        <v>90</v>
      </c>
      <c r="C228" s="877"/>
      <c r="D228" s="877"/>
      <c r="E228" s="878"/>
      <c r="F228" s="713">
        <v>0</v>
      </c>
      <c r="G228" s="663">
        <f t="shared" si="47"/>
        <v>0</v>
      </c>
      <c r="H228" s="664">
        <f t="shared" si="48"/>
        <v>0</v>
      </c>
    </row>
    <row r="229" spans="1:8" ht="15" customHeight="1">
      <c r="A229" s="557"/>
      <c r="B229" s="876" t="s">
        <v>91</v>
      </c>
      <c r="C229" s="877"/>
      <c r="D229" s="877"/>
      <c r="E229" s="878"/>
      <c r="F229" s="713">
        <v>0</v>
      </c>
      <c r="G229" s="663">
        <f t="shared" si="47"/>
        <v>0</v>
      </c>
      <c r="H229" s="664">
        <f t="shared" si="48"/>
        <v>0</v>
      </c>
    </row>
    <row r="230" spans="1:8" ht="15" customHeight="1">
      <c r="A230" s="555"/>
      <c r="B230" s="876" t="s">
        <v>92</v>
      </c>
      <c r="C230" s="877"/>
      <c r="D230" s="877"/>
      <c r="E230" s="878"/>
      <c r="F230" s="713">
        <v>0</v>
      </c>
      <c r="G230" s="663">
        <f t="shared" si="47"/>
        <v>0</v>
      </c>
      <c r="H230" s="664">
        <f t="shared" si="48"/>
        <v>0</v>
      </c>
    </row>
    <row r="231" spans="1:8" ht="6" customHeight="1">
      <c r="A231" s="843"/>
      <c r="B231" s="844"/>
      <c r="C231" s="844"/>
      <c r="D231" s="844"/>
      <c r="E231" s="844"/>
      <c r="F231" s="844"/>
      <c r="G231" s="844"/>
      <c r="H231" s="936"/>
    </row>
    <row r="232" spans="1:8" ht="15" customHeight="1">
      <c r="A232" s="493"/>
      <c r="B232" s="876" t="s">
        <v>359</v>
      </c>
      <c r="C232" s="877"/>
      <c r="D232" s="877"/>
      <c r="E232" s="878"/>
      <c r="F232" s="713">
        <v>0</v>
      </c>
      <c r="G232" s="663">
        <f t="shared" si="47"/>
        <v>0</v>
      </c>
      <c r="H232" s="664">
        <f t="shared" si="48"/>
        <v>0</v>
      </c>
    </row>
    <row r="233" spans="1:8" ht="15" customHeight="1">
      <c r="A233" s="493"/>
      <c r="B233" s="876" t="s">
        <v>360</v>
      </c>
      <c r="C233" s="877"/>
      <c r="D233" s="877"/>
      <c r="E233" s="878"/>
      <c r="F233" s="713">
        <v>0</v>
      </c>
      <c r="G233" s="663">
        <f t="shared" ref="G233" si="49">+F233*0.13</f>
        <v>0</v>
      </c>
      <c r="H233" s="664">
        <f t="shared" ref="H233" si="50">+F233+G233</f>
        <v>0</v>
      </c>
    </row>
    <row r="234" spans="1:8" ht="15" customHeight="1">
      <c r="A234" s="493"/>
      <c r="B234" s="876"/>
      <c r="C234" s="877"/>
      <c r="D234" s="877"/>
      <c r="E234" s="878"/>
      <c r="F234" s="418"/>
      <c r="G234" s="408"/>
      <c r="H234" s="440"/>
    </row>
    <row r="235" spans="1:8" ht="15" customHeight="1">
      <c r="A235" s="493"/>
      <c r="B235" s="876"/>
      <c r="C235" s="877"/>
      <c r="D235" s="877"/>
      <c r="E235" s="878"/>
      <c r="F235" s="418"/>
      <c r="G235" s="408"/>
      <c r="H235" s="440"/>
    </row>
    <row r="236" spans="1:8" ht="6" customHeight="1">
      <c r="A236" s="843"/>
      <c r="B236" s="844"/>
      <c r="C236" s="844"/>
      <c r="D236" s="844"/>
      <c r="E236" s="844"/>
      <c r="F236" s="844"/>
      <c r="G236" s="844"/>
      <c r="H236" s="936"/>
    </row>
    <row r="237" spans="1:8" s="26" customFormat="1" ht="15" customHeight="1">
      <c r="A237" s="467"/>
      <c r="B237" s="876" t="s">
        <v>93</v>
      </c>
      <c r="C237" s="877"/>
      <c r="D237" s="877"/>
      <c r="E237" s="878"/>
      <c r="F237" s="713">
        <v>0</v>
      </c>
      <c r="G237" s="663">
        <f t="shared" si="47"/>
        <v>0</v>
      </c>
      <c r="H237" s="664">
        <f t="shared" si="48"/>
        <v>0</v>
      </c>
    </row>
    <row r="238" spans="1:8" s="26" customFormat="1" ht="15" customHeight="1">
      <c r="A238" s="439"/>
      <c r="B238" s="937" t="s">
        <v>94</v>
      </c>
      <c r="C238" s="938"/>
      <c r="D238" s="938"/>
      <c r="E238" s="939"/>
      <c r="F238" s="713">
        <v>0</v>
      </c>
      <c r="G238" s="663">
        <f t="shared" si="47"/>
        <v>0</v>
      </c>
      <c r="H238" s="664">
        <f t="shared" si="48"/>
        <v>0</v>
      </c>
    </row>
    <row r="239" spans="1:8" s="26" customFormat="1" ht="15" customHeight="1">
      <c r="A239" s="439"/>
      <c r="B239" s="876" t="s">
        <v>95</v>
      </c>
      <c r="C239" s="877"/>
      <c r="D239" s="877"/>
      <c r="E239" s="878"/>
      <c r="F239" s="713">
        <v>0</v>
      </c>
      <c r="G239" s="663">
        <f t="shared" si="47"/>
        <v>0</v>
      </c>
      <c r="H239" s="664">
        <f t="shared" si="48"/>
        <v>0</v>
      </c>
    </row>
    <row r="240" spans="1:8" s="26" customFormat="1" ht="15" customHeight="1">
      <c r="A240" s="439"/>
      <c r="B240" s="876" t="s">
        <v>96</v>
      </c>
      <c r="C240" s="877"/>
      <c r="D240" s="877"/>
      <c r="E240" s="878"/>
      <c r="F240" s="713">
        <v>0</v>
      </c>
      <c r="G240" s="663">
        <f t="shared" si="47"/>
        <v>0</v>
      </c>
      <c r="H240" s="664">
        <f t="shared" si="48"/>
        <v>0</v>
      </c>
    </row>
    <row r="241" spans="1:8" ht="6" customHeight="1">
      <c r="A241" s="843"/>
      <c r="B241" s="844"/>
      <c r="C241" s="844"/>
      <c r="D241" s="844"/>
      <c r="E241" s="844"/>
      <c r="F241" s="844"/>
      <c r="G241" s="844"/>
      <c r="H241" s="936"/>
    </row>
    <row r="242" spans="1:8" s="26" customFormat="1" ht="15" customHeight="1">
      <c r="A242" s="439"/>
      <c r="B242" s="876" t="s">
        <v>97</v>
      </c>
      <c r="C242" s="877"/>
      <c r="D242" s="877"/>
      <c r="E242" s="878"/>
      <c r="F242" s="713">
        <v>0</v>
      </c>
      <c r="G242" s="663">
        <f t="shared" si="47"/>
        <v>0</v>
      </c>
      <c r="H242" s="664">
        <f t="shared" si="48"/>
        <v>0</v>
      </c>
    </row>
    <row r="243" spans="1:8" s="26" customFormat="1" ht="15" customHeight="1">
      <c r="A243" s="439"/>
      <c r="B243" s="876" t="s">
        <v>98</v>
      </c>
      <c r="C243" s="877"/>
      <c r="D243" s="877"/>
      <c r="E243" s="878"/>
      <c r="F243" s="713">
        <v>0</v>
      </c>
      <c r="G243" s="663">
        <f t="shared" si="47"/>
        <v>0</v>
      </c>
      <c r="H243" s="664">
        <f t="shared" si="48"/>
        <v>0</v>
      </c>
    </row>
    <row r="244" spans="1:8" s="26" customFormat="1" ht="15" customHeight="1">
      <c r="A244" s="439"/>
      <c r="B244" s="876" t="s">
        <v>99</v>
      </c>
      <c r="C244" s="877"/>
      <c r="D244" s="877"/>
      <c r="E244" s="878"/>
      <c r="F244" s="713">
        <v>0</v>
      </c>
      <c r="G244" s="663">
        <f t="shared" si="47"/>
        <v>0</v>
      </c>
      <c r="H244" s="664">
        <f t="shared" si="48"/>
        <v>0</v>
      </c>
    </row>
    <row r="245" spans="1:8" s="26" customFormat="1" ht="15" customHeight="1">
      <c r="A245" s="439"/>
      <c r="B245" s="876" t="s">
        <v>100</v>
      </c>
      <c r="C245" s="877"/>
      <c r="D245" s="877"/>
      <c r="E245" s="878"/>
      <c r="F245" s="713">
        <v>0</v>
      </c>
      <c r="G245" s="663">
        <f t="shared" si="47"/>
        <v>0</v>
      </c>
      <c r="H245" s="664">
        <f t="shared" si="48"/>
        <v>0</v>
      </c>
    </row>
    <row r="246" spans="1:8" ht="6" customHeight="1">
      <c r="A246" s="933"/>
      <c r="B246" s="934"/>
      <c r="C246" s="934"/>
      <c r="D246" s="934"/>
      <c r="E246" s="934"/>
      <c r="F246" s="934"/>
      <c r="G246" s="934"/>
      <c r="H246" s="935"/>
    </row>
    <row r="247" spans="1:8" s="26" customFormat="1" ht="15" customHeight="1">
      <c r="A247" s="467"/>
      <c r="B247" s="876" t="s">
        <v>101</v>
      </c>
      <c r="C247" s="877"/>
      <c r="D247" s="877"/>
      <c r="E247" s="878"/>
      <c r="F247" s="715">
        <v>0</v>
      </c>
      <c r="G247" s="658">
        <f t="shared" si="47"/>
        <v>0</v>
      </c>
      <c r="H247" s="659">
        <f t="shared" si="48"/>
        <v>0</v>
      </c>
    </row>
    <row r="248" spans="1:8" s="26" customFormat="1" ht="15" customHeight="1">
      <c r="A248" s="439"/>
      <c r="B248" s="876" t="s">
        <v>102</v>
      </c>
      <c r="C248" s="877"/>
      <c r="D248" s="877"/>
      <c r="E248" s="878"/>
      <c r="F248" s="714">
        <v>0</v>
      </c>
      <c r="G248" s="689">
        <f t="shared" si="47"/>
        <v>0</v>
      </c>
      <c r="H248" s="675">
        <f t="shared" si="48"/>
        <v>0</v>
      </c>
    </row>
    <row r="249" spans="1:8" s="26" customFormat="1" ht="15" customHeight="1">
      <c r="A249" s="439"/>
      <c r="B249" s="876" t="s">
        <v>103</v>
      </c>
      <c r="C249" s="877"/>
      <c r="D249" s="877"/>
      <c r="E249" s="878"/>
      <c r="F249" s="713">
        <v>0</v>
      </c>
      <c r="G249" s="663">
        <f t="shared" si="47"/>
        <v>0</v>
      </c>
      <c r="H249" s="664">
        <f t="shared" si="48"/>
        <v>0</v>
      </c>
    </row>
    <row r="250" spans="1:8" s="26" customFormat="1" ht="15" customHeight="1">
      <c r="A250" s="439"/>
      <c r="B250" s="876" t="s">
        <v>104</v>
      </c>
      <c r="C250" s="877"/>
      <c r="D250" s="877"/>
      <c r="E250" s="878"/>
      <c r="F250" s="713">
        <v>0</v>
      </c>
      <c r="G250" s="663">
        <f t="shared" si="47"/>
        <v>0</v>
      </c>
      <c r="H250" s="664">
        <f t="shared" si="48"/>
        <v>0</v>
      </c>
    </row>
    <row r="251" spans="1:8" ht="6" customHeight="1">
      <c r="A251" s="843"/>
      <c r="B251" s="844"/>
      <c r="C251" s="844"/>
      <c r="D251" s="844"/>
      <c r="E251" s="844"/>
      <c r="F251" s="844"/>
      <c r="G251" s="844"/>
      <c r="H251" s="936"/>
    </row>
    <row r="252" spans="1:8" s="26" customFormat="1" ht="15" customHeight="1">
      <c r="A252" s="439"/>
      <c r="B252" s="876" t="s">
        <v>105</v>
      </c>
      <c r="C252" s="877"/>
      <c r="D252" s="877"/>
      <c r="E252" s="878"/>
      <c r="F252" s="713">
        <v>0</v>
      </c>
      <c r="G252" s="663">
        <f t="shared" si="47"/>
        <v>0</v>
      </c>
      <c r="H252" s="664">
        <f t="shared" si="48"/>
        <v>0</v>
      </c>
    </row>
    <row r="253" spans="1:8" s="26" customFormat="1" ht="15" customHeight="1">
      <c r="A253" s="439"/>
      <c r="B253" s="876" t="s">
        <v>106</v>
      </c>
      <c r="C253" s="877"/>
      <c r="D253" s="877"/>
      <c r="E253" s="878"/>
      <c r="F253" s="713">
        <v>0</v>
      </c>
      <c r="G253" s="663">
        <f t="shared" si="47"/>
        <v>0</v>
      </c>
      <c r="H253" s="664">
        <f t="shared" si="48"/>
        <v>0</v>
      </c>
    </row>
    <row r="254" spans="1:8" s="26" customFormat="1" ht="15" customHeight="1">
      <c r="A254" s="439"/>
      <c r="B254" s="876" t="s">
        <v>107</v>
      </c>
      <c r="C254" s="877"/>
      <c r="D254" s="877"/>
      <c r="E254" s="878"/>
      <c r="F254" s="713">
        <v>0</v>
      </c>
      <c r="G254" s="663">
        <f t="shared" si="47"/>
        <v>0</v>
      </c>
      <c r="H254" s="664">
        <f t="shared" si="48"/>
        <v>0</v>
      </c>
    </row>
    <row r="255" spans="1:8" s="26" customFormat="1" ht="15" customHeight="1">
      <c r="A255" s="439"/>
      <c r="B255" s="876" t="s">
        <v>108</v>
      </c>
      <c r="C255" s="877"/>
      <c r="D255" s="877"/>
      <c r="E255" s="878"/>
      <c r="F255" s="713">
        <v>0</v>
      </c>
      <c r="G255" s="663">
        <f t="shared" si="47"/>
        <v>0</v>
      </c>
      <c r="H255" s="664">
        <f t="shared" si="48"/>
        <v>0</v>
      </c>
    </row>
    <row r="256" spans="1:8" s="14" customFormat="1" ht="6" customHeight="1">
      <c r="A256" s="885"/>
      <c r="B256" s="886"/>
      <c r="C256" s="886"/>
      <c r="D256" s="886"/>
      <c r="E256" s="886"/>
      <c r="F256" s="886"/>
      <c r="G256" s="886"/>
      <c r="H256" s="887"/>
    </row>
    <row r="257" spans="1:8" s="26" customFormat="1" ht="15" customHeight="1">
      <c r="A257" s="439"/>
      <c r="B257" s="876" t="s">
        <v>167</v>
      </c>
      <c r="C257" s="877"/>
      <c r="D257" s="877"/>
      <c r="E257" s="878"/>
      <c r="F257" s="670">
        <v>0</v>
      </c>
      <c r="G257" s="663">
        <f t="shared" ref="G257:G258" si="51">+F257*0.13</f>
        <v>0</v>
      </c>
      <c r="H257" s="664">
        <f>+F257+G257</f>
        <v>0</v>
      </c>
    </row>
    <row r="258" spans="1:8" s="26" customFormat="1" ht="15" customHeight="1">
      <c r="A258" s="453"/>
      <c r="B258" s="876" t="s">
        <v>51</v>
      </c>
      <c r="C258" s="877"/>
      <c r="D258" s="877"/>
      <c r="E258" s="878"/>
      <c r="F258" s="670">
        <v>0</v>
      </c>
      <c r="G258" s="663">
        <f t="shared" si="51"/>
        <v>0</v>
      </c>
      <c r="H258" s="664">
        <f>+F258+G258</f>
        <v>0</v>
      </c>
    </row>
    <row r="259" spans="1:8" s="26" customFormat="1" ht="15" customHeight="1">
      <c r="A259" s="443"/>
      <c r="B259" s="882" t="s">
        <v>81</v>
      </c>
      <c r="C259" s="883"/>
      <c r="D259" s="883"/>
      <c r="E259" s="884"/>
      <c r="F259" s="927">
        <v>0</v>
      </c>
      <c r="G259" s="923">
        <f>+F259*0.13</f>
        <v>0</v>
      </c>
      <c r="H259" s="925">
        <f>+F259+G259</f>
        <v>0</v>
      </c>
    </row>
    <row r="260" spans="1:8" s="26" customFormat="1" ht="15" customHeight="1">
      <c r="A260" s="444"/>
      <c r="B260" s="879" t="s">
        <v>82</v>
      </c>
      <c r="C260" s="880"/>
      <c r="D260" s="880"/>
      <c r="E260" s="881"/>
      <c r="F260" s="928"/>
      <c r="G260" s="929"/>
      <c r="H260" s="930"/>
    </row>
    <row r="261" spans="1:8" s="26" customFormat="1" ht="15" customHeight="1">
      <c r="A261" s="443"/>
      <c r="B261" s="882" t="s">
        <v>83</v>
      </c>
      <c r="C261" s="883"/>
      <c r="D261" s="883"/>
      <c r="E261" s="884"/>
      <c r="F261" s="931">
        <v>0</v>
      </c>
      <c r="G261" s="923">
        <f>+F261*0.13</f>
        <v>0</v>
      </c>
      <c r="H261" s="925">
        <f>+F261+G261</f>
        <v>0</v>
      </c>
    </row>
    <row r="262" spans="1:8" s="26" customFormat="1" ht="15" customHeight="1">
      <c r="A262" s="444"/>
      <c r="B262" s="879" t="s">
        <v>84</v>
      </c>
      <c r="C262" s="880"/>
      <c r="D262" s="880"/>
      <c r="E262" s="881"/>
      <c r="F262" s="932"/>
      <c r="G262" s="929"/>
      <c r="H262" s="930"/>
    </row>
    <row r="263" spans="1:8" s="26" customFormat="1" ht="15" customHeight="1">
      <c r="A263" s="443"/>
      <c r="B263" s="882" t="s">
        <v>52</v>
      </c>
      <c r="C263" s="883"/>
      <c r="D263" s="883"/>
      <c r="E263" s="884"/>
      <c r="F263" s="921">
        <v>0</v>
      </c>
      <c r="G263" s="923">
        <f>+F263*0.13</f>
        <v>0</v>
      </c>
      <c r="H263" s="925">
        <f>+F263+G263</f>
        <v>0</v>
      </c>
    </row>
    <row r="264" spans="1:8" s="26" customFormat="1" ht="15" customHeight="1">
      <c r="A264" s="444"/>
      <c r="B264" s="879" t="s">
        <v>183</v>
      </c>
      <c r="C264" s="880"/>
      <c r="D264" s="880"/>
      <c r="E264" s="881"/>
      <c r="F264" s="922"/>
      <c r="G264" s="924"/>
      <c r="H264" s="926"/>
    </row>
    <row r="265" spans="1:8" s="26" customFormat="1" ht="15" customHeight="1">
      <c r="A265" s="444"/>
      <c r="B265" s="876" t="s">
        <v>188</v>
      </c>
      <c r="C265" s="877"/>
      <c r="D265" s="877"/>
      <c r="E265" s="878"/>
      <c r="F265" s="419"/>
      <c r="G265" s="415"/>
      <c r="H265" s="481"/>
    </row>
    <row r="266" spans="1:8" s="26" customFormat="1" ht="15" customHeight="1">
      <c r="A266" s="461"/>
      <c r="B266" s="69"/>
      <c r="C266" s="159" t="s">
        <v>174</v>
      </c>
      <c r="D266" s="73"/>
      <c r="E266" s="73"/>
      <c r="F266" s="420"/>
      <c r="G266" s="413"/>
      <c r="H266" s="470"/>
    </row>
    <row r="267" spans="1:8" s="26" customFormat="1" ht="15" customHeight="1">
      <c r="A267" s="451"/>
      <c r="B267" s="918" t="s">
        <v>189</v>
      </c>
      <c r="C267" s="919"/>
      <c r="D267" s="919"/>
      <c r="E267" s="920"/>
      <c r="F267" s="716">
        <v>0</v>
      </c>
      <c r="G267" s="696">
        <f t="shared" ref="G267:G271" si="52">+F267*0.13</f>
        <v>0</v>
      </c>
      <c r="H267" s="697">
        <f t="shared" ref="H267:H271" si="53">+F267+G267</f>
        <v>0</v>
      </c>
    </row>
    <row r="268" spans="1:8" s="26" customFormat="1" ht="15" customHeight="1">
      <c r="A268" s="439"/>
      <c r="B268" s="918" t="s">
        <v>133</v>
      </c>
      <c r="C268" s="919"/>
      <c r="D268" s="919"/>
      <c r="E268" s="920"/>
      <c r="F268" s="716">
        <v>0</v>
      </c>
      <c r="G268" s="696">
        <f t="shared" si="52"/>
        <v>0</v>
      </c>
      <c r="H268" s="697">
        <f t="shared" si="53"/>
        <v>0</v>
      </c>
    </row>
    <row r="269" spans="1:8" s="26" customFormat="1" ht="15" customHeight="1">
      <c r="A269" s="439"/>
      <c r="B269" s="918" t="s">
        <v>134</v>
      </c>
      <c r="C269" s="919"/>
      <c r="D269" s="919"/>
      <c r="E269" s="920"/>
      <c r="F269" s="716">
        <v>0</v>
      </c>
      <c r="G269" s="696">
        <f t="shared" si="52"/>
        <v>0</v>
      </c>
      <c r="H269" s="697">
        <f t="shared" si="53"/>
        <v>0</v>
      </c>
    </row>
    <row r="270" spans="1:8" s="26" customFormat="1" ht="15" customHeight="1">
      <c r="A270" s="439"/>
      <c r="B270" s="918" t="s">
        <v>135</v>
      </c>
      <c r="C270" s="919"/>
      <c r="D270" s="919"/>
      <c r="E270" s="920"/>
      <c r="F270" s="716">
        <v>0</v>
      </c>
      <c r="G270" s="696">
        <f t="shared" si="52"/>
        <v>0</v>
      </c>
      <c r="H270" s="697">
        <f t="shared" si="53"/>
        <v>0</v>
      </c>
    </row>
    <row r="271" spans="1:8" s="26" customFormat="1" ht="15" customHeight="1">
      <c r="A271" s="453"/>
      <c r="B271" s="918" t="s">
        <v>190</v>
      </c>
      <c r="C271" s="919"/>
      <c r="D271" s="919"/>
      <c r="E271" s="920"/>
      <c r="F271" s="716">
        <v>0</v>
      </c>
      <c r="G271" s="696">
        <f t="shared" si="52"/>
        <v>0</v>
      </c>
      <c r="H271" s="697">
        <f t="shared" si="53"/>
        <v>0</v>
      </c>
    </row>
    <row r="272" spans="1:8" s="26" customFormat="1" ht="15" customHeight="1">
      <c r="A272" s="469"/>
      <c r="B272" s="62"/>
      <c r="C272" s="68" t="s">
        <v>175</v>
      </c>
      <c r="D272" s="64"/>
      <c r="E272" s="64"/>
      <c r="F272" s="421"/>
      <c r="G272" s="422"/>
      <c r="H272" s="470"/>
    </row>
    <row r="273" spans="1:8" s="26" customFormat="1" ht="15" customHeight="1">
      <c r="A273" s="451"/>
      <c r="B273" s="876" t="s">
        <v>181</v>
      </c>
      <c r="C273" s="877"/>
      <c r="D273" s="877"/>
      <c r="E273" s="878"/>
      <c r="F273" s="717">
        <v>0</v>
      </c>
      <c r="G273" s="696">
        <f>+F273*0.13</f>
        <v>0</v>
      </c>
      <c r="H273" s="697">
        <f>+F273+G273</f>
        <v>0</v>
      </c>
    </row>
    <row r="274" spans="1:8" s="26" customFormat="1" ht="15" customHeight="1">
      <c r="A274" s="453"/>
      <c r="B274" s="876" t="s">
        <v>182</v>
      </c>
      <c r="C274" s="877"/>
      <c r="D274" s="877"/>
      <c r="E274" s="878"/>
      <c r="F274" s="717">
        <v>0</v>
      </c>
      <c r="G274" s="696">
        <f>+F274*0.13</f>
        <v>0</v>
      </c>
      <c r="H274" s="697">
        <f>+F274+G274</f>
        <v>0</v>
      </c>
    </row>
    <row r="275" spans="1:8" s="26" customFormat="1" ht="15" customHeight="1">
      <c r="A275" s="443"/>
      <c r="B275" s="915" t="s">
        <v>157</v>
      </c>
      <c r="C275" s="916"/>
      <c r="D275" s="916"/>
      <c r="E275" s="917"/>
      <c r="F275" s="410"/>
      <c r="G275" s="423"/>
      <c r="H275" s="445"/>
    </row>
    <row r="276" spans="1:8" s="26" customFormat="1" ht="15" customHeight="1">
      <c r="A276" s="444"/>
      <c r="B276" s="879" t="s">
        <v>111</v>
      </c>
      <c r="C276" s="880"/>
      <c r="D276" s="880"/>
      <c r="E276" s="881"/>
      <c r="F276" s="411"/>
      <c r="G276" s="424"/>
      <c r="H276" s="447"/>
    </row>
    <row r="277" spans="1:8" s="26" customFormat="1" ht="15" customHeight="1">
      <c r="A277" s="448"/>
      <c r="B277" s="449"/>
      <c r="C277" s="486"/>
      <c r="D277" s="486"/>
      <c r="E277" s="486"/>
      <c r="F277" s="33"/>
      <c r="G277" s="29"/>
      <c r="H277" s="454"/>
    </row>
    <row r="278" spans="1:8" s="26" customFormat="1" ht="15" customHeight="1">
      <c r="A278" s="448"/>
      <c r="B278" s="449"/>
      <c r="C278" s="486"/>
      <c r="D278" s="486"/>
      <c r="E278" s="486"/>
      <c r="F278" s="33"/>
      <c r="G278" s="29"/>
      <c r="H278" s="454"/>
    </row>
    <row r="279" spans="1:8" s="252" customFormat="1" ht="20.100000000000001" customHeight="1">
      <c r="A279" s="549"/>
      <c r="B279" s="558"/>
      <c r="C279" s="559"/>
      <c r="D279" s="559"/>
      <c r="E279" s="862" t="s">
        <v>70</v>
      </c>
      <c r="F279" s="862"/>
      <c r="G279" s="862"/>
      <c r="H279" s="560"/>
    </row>
    <row r="280" spans="1:8" ht="15" customHeight="1">
      <c r="A280" s="59"/>
      <c r="B280" s="487"/>
      <c r="C280" s="20"/>
      <c r="D280" s="20"/>
      <c r="E280" s="25"/>
      <c r="G280" s="20"/>
      <c r="H280" s="60"/>
    </row>
    <row r="281" spans="1:8" ht="15" customHeight="1">
      <c r="A281" s="59"/>
      <c r="B281" s="487"/>
      <c r="C281" s="20"/>
      <c r="D281" s="20"/>
      <c r="E281" s="25"/>
      <c r="G281" s="20"/>
      <c r="H281" s="60"/>
    </row>
    <row r="282" spans="1:8" s="252" customFormat="1" ht="20.100000000000001" customHeight="1">
      <c r="A282" s="545"/>
      <c r="B282" s="546"/>
      <c r="C282" s="547"/>
      <c r="D282" s="547"/>
      <c r="E282" s="862" t="s">
        <v>145</v>
      </c>
      <c r="F282" s="862"/>
      <c r="G282" s="862"/>
      <c r="H282" s="548"/>
    </row>
    <row r="283" spans="1:8" s="26" customFormat="1" ht="15" customHeight="1">
      <c r="A283" s="448"/>
      <c r="B283" s="449"/>
      <c r="C283" s="486"/>
      <c r="D283" s="486"/>
      <c r="E283" s="486"/>
      <c r="F283" s="33"/>
      <c r="G283" s="29"/>
      <c r="H283" s="454"/>
    </row>
    <row r="284" spans="1:8" ht="15" customHeight="1" thickBot="1">
      <c r="A284" s="455"/>
      <c r="B284" s="456"/>
      <c r="C284" s="457"/>
      <c r="D284" s="457"/>
      <c r="E284" s="457"/>
      <c r="F284" s="488"/>
      <c r="G284" s="457"/>
      <c r="H284" s="489"/>
    </row>
    <row r="285" spans="1:8" ht="9" customHeight="1" thickTop="1">
      <c r="A285" s="458"/>
      <c r="B285" s="459"/>
      <c r="C285" s="460"/>
      <c r="D285" s="460"/>
      <c r="E285" s="460"/>
      <c r="F285" s="495"/>
      <c r="G285" s="460"/>
      <c r="H285" s="496"/>
    </row>
    <row r="286" spans="1:8" s="26" customFormat="1" ht="15" customHeight="1">
      <c r="A286" s="461"/>
      <c r="B286" s="79"/>
      <c r="C286" s="75" t="s">
        <v>110</v>
      </c>
      <c r="D286" s="78"/>
      <c r="E286" s="78"/>
      <c r="F286" s="77"/>
      <c r="G286" s="69"/>
      <c r="H286" s="462"/>
    </row>
    <row r="287" spans="1:8" s="26" customFormat="1" ht="15" customHeight="1">
      <c r="A287" s="448"/>
      <c r="B287" s="909" t="s">
        <v>226</v>
      </c>
      <c r="C287" s="910"/>
      <c r="D287" s="910"/>
      <c r="E287" s="911"/>
      <c r="F287" s="718">
        <v>0</v>
      </c>
      <c r="G287" s="719">
        <f>+F287*0.13</f>
        <v>0</v>
      </c>
      <c r="H287" s="720">
        <f>+F287+G287</f>
        <v>0</v>
      </c>
    </row>
    <row r="288" spans="1:8" s="26" customFormat="1" ht="15" customHeight="1">
      <c r="A288" s="439"/>
      <c r="B288" s="876" t="s">
        <v>227</v>
      </c>
      <c r="C288" s="877"/>
      <c r="D288" s="877"/>
      <c r="E288" s="878"/>
      <c r="F288" s="673">
        <v>0</v>
      </c>
      <c r="G288" s="658">
        <f>+F288*0.13</f>
        <v>0</v>
      </c>
      <c r="H288" s="659">
        <f>+F288+G288</f>
        <v>0</v>
      </c>
    </row>
    <row r="289" spans="1:8" ht="6" customHeight="1">
      <c r="A289" s="912"/>
      <c r="B289" s="913"/>
      <c r="C289" s="913"/>
      <c r="D289" s="913"/>
      <c r="E289" s="913"/>
      <c r="F289" s="913"/>
      <c r="G289" s="913"/>
      <c r="H289" s="914"/>
    </row>
    <row r="290" spans="1:8" s="26" customFormat="1" ht="15" customHeight="1">
      <c r="A290" s="439"/>
      <c r="B290" s="876" t="s">
        <v>123</v>
      </c>
      <c r="C290" s="877"/>
      <c r="D290" s="877"/>
      <c r="E290" s="878"/>
      <c r="F290" s="721">
        <v>0</v>
      </c>
      <c r="G290" s="658">
        <f t="shared" ref="G290:G295" si="54">+F290*0.13</f>
        <v>0</v>
      </c>
      <c r="H290" s="659">
        <f t="shared" ref="H290:H295" si="55">+F290+G290</f>
        <v>0</v>
      </c>
    </row>
    <row r="291" spans="1:8" s="26" customFormat="1" ht="15" customHeight="1">
      <c r="A291" s="451"/>
      <c r="B291" s="876" t="s">
        <v>124</v>
      </c>
      <c r="C291" s="877"/>
      <c r="D291" s="877"/>
      <c r="E291" s="878"/>
      <c r="F291" s="722">
        <v>0</v>
      </c>
      <c r="G291" s="689">
        <f t="shared" si="54"/>
        <v>0</v>
      </c>
      <c r="H291" s="675">
        <f t="shared" si="55"/>
        <v>0</v>
      </c>
    </row>
    <row r="292" spans="1:8" s="26" customFormat="1" ht="15" customHeight="1">
      <c r="A292" s="439"/>
      <c r="B292" s="876" t="s">
        <v>125</v>
      </c>
      <c r="C292" s="877"/>
      <c r="D292" s="877"/>
      <c r="E292" s="878"/>
      <c r="F292" s="723">
        <v>0</v>
      </c>
      <c r="G292" s="663">
        <f t="shared" si="54"/>
        <v>0</v>
      </c>
      <c r="H292" s="664">
        <f t="shared" si="55"/>
        <v>0</v>
      </c>
    </row>
    <row r="293" spans="1:8" s="26" customFormat="1" ht="15" customHeight="1">
      <c r="A293" s="439"/>
      <c r="B293" s="876" t="s">
        <v>126</v>
      </c>
      <c r="C293" s="877"/>
      <c r="D293" s="877"/>
      <c r="E293" s="878"/>
      <c r="F293" s="724">
        <v>0</v>
      </c>
      <c r="G293" s="663">
        <f t="shared" si="54"/>
        <v>0</v>
      </c>
      <c r="H293" s="664">
        <f t="shared" si="55"/>
        <v>0</v>
      </c>
    </row>
    <row r="294" spans="1:8" s="26" customFormat="1" ht="15" customHeight="1">
      <c r="A294" s="439"/>
      <c r="B294" s="876" t="s">
        <v>127</v>
      </c>
      <c r="C294" s="877"/>
      <c r="D294" s="877"/>
      <c r="E294" s="878"/>
      <c r="F294" s="725">
        <v>0</v>
      </c>
      <c r="G294" s="663">
        <f t="shared" si="54"/>
        <v>0</v>
      </c>
      <c r="H294" s="664">
        <f t="shared" si="55"/>
        <v>0</v>
      </c>
    </row>
    <row r="295" spans="1:8" s="26" customFormat="1" ht="15" customHeight="1">
      <c r="A295" s="439"/>
      <c r="B295" s="876" t="s">
        <v>151</v>
      </c>
      <c r="C295" s="877"/>
      <c r="D295" s="877"/>
      <c r="E295" s="878"/>
      <c r="F295" s="726">
        <v>0</v>
      </c>
      <c r="G295" s="699">
        <f t="shared" si="54"/>
        <v>0</v>
      </c>
      <c r="H295" s="684">
        <f t="shared" si="55"/>
        <v>0</v>
      </c>
    </row>
    <row r="296" spans="1:8" s="14" customFormat="1" ht="6" customHeight="1">
      <c r="A296" s="894"/>
      <c r="B296" s="895"/>
      <c r="C296" s="895"/>
      <c r="D296" s="895"/>
      <c r="E296" s="895"/>
      <c r="F296" s="895"/>
      <c r="G296" s="895"/>
      <c r="H296" s="896"/>
    </row>
    <row r="297" spans="1:8" s="26" customFormat="1" ht="15" customHeight="1">
      <c r="A297" s="439"/>
      <c r="B297" s="876" t="s">
        <v>313</v>
      </c>
      <c r="C297" s="877"/>
      <c r="D297" s="877"/>
      <c r="E297" s="878"/>
      <c r="F297" s="727">
        <v>0</v>
      </c>
      <c r="G297" s="728">
        <f t="shared" ref="G297" si="56">+F297*0.13</f>
        <v>0</v>
      </c>
      <c r="H297" s="729">
        <f t="shared" ref="H297" si="57">+F297+G297</f>
        <v>0</v>
      </c>
    </row>
    <row r="298" spans="1:8" s="14" customFormat="1" ht="6" customHeight="1">
      <c r="A298" s="894"/>
      <c r="B298" s="895"/>
      <c r="C298" s="895"/>
      <c r="D298" s="895"/>
      <c r="E298" s="895"/>
      <c r="F298" s="895"/>
      <c r="G298" s="895"/>
      <c r="H298" s="896"/>
    </row>
    <row r="299" spans="1:8" s="26" customFormat="1" ht="15" customHeight="1">
      <c r="A299" s="469"/>
      <c r="B299" s="74"/>
      <c r="C299" s="75" t="s">
        <v>361</v>
      </c>
      <c r="D299" s="76"/>
      <c r="E299" s="76"/>
      <c r="F299" s="421"/>
      <c r="G299" s="422"/>
      <c r="H299" s="470"/>
    </row>
    <row r="300" spans="1:8" s="26" customFormat="1" ht="15" customHeight="1">
      <c r="A300" s="451"/>
      <c r="B300" s="876" t="s">
        <v>366</v>
      </c>
      <c r="C300" s="877"/>
      <c r="D300" s="877"/>
      <c r="E300" s="878"/>
      <c r="F300" s="730">
        <v>0</v>
      </c>
      <c r="G300" s="689">
        <f t="shared" ref="G300:G307" si="58">+F300*0.13</f>
        <v>0</v>
      </c>
      <c r="H300" s="675">
        <f t="shared" ref="H300:H307" si="59">+F300+G300</f>
        <v>0</v>
      </c>
    </row>
    <row r="301" spans="1:8" s="26" customFormat="1" ht="15" customHeight="1">
      <c r="A301" s="439"/>
      <c r="B301" s="876" t="s">
        <v>367</v>
      </c>
      <c r="C301" s="877"/>
      <c r="D301" s="877"/>
      <c r="E301" s="878"/>
      <c r="F301" s="731">
        <v>0</v>
      </c>
      <c r="G301" s="732">
        <f t="shared" si="58"/>
        <v>0</v>
      </c>
      <c r="H301" s="664">
        <f t="shared" si="59"/>
        <v>0</v>
      </c>
    </row>
    <row r="302" spans="1:8" s="26" customFormat="1" ht="15" customHeight="1">
      <c r="A302" s="439"/>
      <c r="B302" s="876" t="s">
        <v>149</v>
      </c>
      <c r="C302" s="877"/>
      <c r="D302" s="877"/>
      <c r="E302" s="878"/>
      <c r="F302" s="731">
        <v>0</v>
      </c>
      <c r="G302" s="732">
        <f t="shared" si="58"/>
        <v>0</v>
      </c>
      <c r="H302" s="664">
        <f t="shared" si="59"/>
        <v>0</v>
      </c>
    </row>
    <row r="303" spans="1:8" s="26" customFormat="1" ht="15" customHeight="1">
      <c r="A303" s="439"/>
      <c r="B303" s="876" t="s">
        <v>150</v>
      </c>
      <c r="C303" s="877"/>
      <c r="D303" s="877"/>
      <c r="E303" s="878"/>
      <c r="F303" s="731">
        <v>0</v>
      </c>
      <c r="G303" s="732">
        <f t="shared" ref="G303" si="60">+F303*0.13</f>
        <v>0</v>
      </c>
      <c r="H303" s="664">
        <f t="shared" ref="H303" si="61">+F303+G303</f>
        <v>0</v>
      </c>
    </row>
    <row r="304" spans="1:8" s="26" customFormat="1" ht="15" customHeight="1">
      <c r="A304" s="439"/>
      <c r="B304" s="876" t="s">
        <v>365</v>
      </c>
      <c r="C304" s="877"/>
      <c r="D304" s="877"/>
      <c r="E304" s="878"/>
      <c r="F304" s="731">
        <v>0</v>
      </c>
      <c r="G304" s="732">
        <f>+F304*0.13</f>
        <v>0</v>
      </c>
      <c r="H304" s="664">
        <f>+F304+G304</f>
        <v>0</v>
      </c>
    </row>
    <row r="305" spans="1:8" s="26" customFormat="1" ht="15" customHeight="1">
      <c r="A305" s="439"/>
      <c r="B305" s="618" t="s">
        <v>362</v>
      </c>
      <c r="C305" s="619"/>
      <c r="D305" s="619"/>
      <c r="E305" s="620"/>
      <c r="F305" s="731">
        <v>0</v>
      </c>
      <c r="G305" s="732">
        <f t="shared" ref="G305:G306" si="62">+F305*0.13</f>
        <v>0</v>
      </c>
      <c r="H305" s="664">
        <f t="shared" ref="H305:H306" si="63">+F305+G305</f>
        <v>0</v>
      </c>
    </row>
    <row r="306" spans="1:8" s="26" customFormat="1" ht="15" customHeight="1">
      <c r="A306" s="439"/>
      <c r="B306" s="618" t="s">
        <v>363</v>
      </c>
      <c r="C306" s="619"/>
      <c r="D306" s="619"/>
      <c r="E306" s="620"/>
      <c r="F306" s="731">
        <v>0</v>
      </c>
      <c r="G306" s="732">
        <f t="shared" si="62"/>
        <v>0</v>
      </c>
      <c r="H306" s="664">
        <f t="shared" si="63"/>
        <v>0</v>
      </c>
    </row>
    <row r="307" spans="1:8" s="26" customFormat="1" ht="15" customHeight="1">
      <c r="A307" s="439"/>
      <c r="B307" s="618" t="s">
        <v>364</v>
      </c>
      <c r="C307" s="619"/>
      <c r="D307" s="619"/>
      <c r="E307" s="620"/>
      <c r="F307" s="731">
        <v>0</v>
      </c>
      <c r="G307" s="732">
        <f t="shared" si="58"/>
        <v>0</v>
      </c>
      <c r="H307" s="664">
        <f t="shared" si="59"/>
        <v>0</v>
      </c>
    </row>
    <row r="308" spans="1:8" s="14" customFormat="1" ht="6" customHeight="1">
      <c r="A308" s="897"/>
      <c r="B308" s="898"/>
      <c r="C308" s="898"/>
      <c r="D308" s="898"/>
      <c r="E308" s="898"/>
      <c r="F308" s="898"/>
      <c r="G308" s="898"/>
      <c r="H308" s="899"/>
    </row>
    <row r="309" spans="1:8" s="26" customFormat="1" ht="15" customHeight="1">
      <c r="A309" s="461"/>
      <c r="B309" s="79"/>
      <c r="C309" s="75" t="s">
        <v>53</v>
      </c>
      <c r="D309" s="78"/>
      <c r="E309" s="78"/>
      <c r="F309" s="421"/>
      <c r="G309" s="422"/>
      <c r="H309" s="470"/>
    </row>
    <row r="310" spans="1:8" s="26" customFormat="1" ht="15" customHeight="1">
      <c r="A310" s="451"/>
      <c r="B310" s="906" t="s">
        <v>112</v>
      </c>
      <c r="C310" s="907"/>
      <c r="D310" s="907"/>
      <c r="E310" s="908"/>
      <c r="F310" s="733">
        <v>0</v>
      </c>
      <c r="G310" s="734">
        <f>+F310*0.13</f>
        <v>0</v>
      </c>
      <c r="H310" s="735">
        <f>+F310+G310</f>
        <v>0</v>
      </c>
    </row>
    <row r="311" spans="1:8" s="14" customFormat="1" ht="6" customHeight="1">
      <c r="A311" s="885"/>
      <c r="B311" s="886"/>
      <c r="C311" s="886"/>
      <c r="D311" s="886"/>
      <c r="E311" s="886"/>
      <c r="F311" s="886"/>
      <c r="G311" s="886"/>
      <c r="H311" s="887"/>
    </row>
    <row r="312" spans="1:8" s="26" customFormat="1" ht="15" customHeight="1">
      <c r="A312" s="439"/>
      <c r="B312" s="888" t="s">
        <v>152</v>
      </c>
      <c r="C312" s="889"/>
      <c r="D312" s="889"/>
      <c r="E312" s="890"/>
      <c r="F312" s="685">
        <v>0</v>
      </c>
      <c r="G312" s="663">
        <f t="shared" ref="G312:G315" si="64">+F312*0.13</f>
        <v>0</v>
      </c>
      <c r="H312" s="664">
        <f t="shared" ref="H312:H315" si="65">+F312+G312</f>
        <v>0</v>
      </c>
    </row>
    <row r="313" spans="1:8" s="26" customFormat="1" ht="15" customHeight="1">
      <c r="A313" s="439"/>
      <c r="B313" s="888" t="s">
        <v>128</v>
      </c>
      <c r="C313" s="889"/>
      <c r="D313" s="889"/>
      <c r="E313" s="890"/>
      <c r="F313" s="685">
        <v>0</v>
      </c>
      <c r="G313" s="663">
        <f t="shared" si="64"/>
        <v>0</v>
      </c>
      <c r="H313" s="664">
        <f t="shared" si="65"/>
        <v>0</v>
      </c>
    </row>
    <row r="314" spans="1:8" s="26" customFormat="1" ht="15" customHeight="1">
      <c r="A314" s="439"/>
      <c r="B314" s="891" t="s">
        <v>153</v>
      </c>
      <c r="C314" s="892"/>
      <c r="D314" s="892"/>
      <c r="E314" s="893"/>
      <c r="F314" s="685">
        <v>0</v>
      </c>
      <c r="G314" s="663">
        <f t="shared" si="64"/>
        <v>0</v>
      </c>
      <c r="H314" s="664">
        <f t="shared" si="65"/>
        <v>0</v>
      </c>
    </row>
    <row r="315" spans="1:8" s="26" customFormat="1" ht="15" customHeight="1">
      <c r="A315" s="439"/>
      <c r="B315" s="891" t="s">
        <v>160</v>
      </c>
      <c r="C315" s="892"/>
      <c r="D315" s="892"/>
      <c r="E315" s="893"/>
      <c r="F315" s="685">
        <v>0</v>
      </c>
      <c r="G315" s="663">
        <f t="shared" si="64"/>
        <v>0</v>
      </c>
      <c r="H315" s="664">
        <f t="shared" si="65"/>
        <v>0</v>
      </c>
    </row>
    <row r="316" spans="1:8" s="14" customFormat="1" ht="6" customHeight="1">
      <c r="A316" s="897"/>
      <c r="B316" s="898"/>
      <c r="C316" s="898"/>
      <c r="D316" s="898"/>
      <c r="E316" s="898"/>
      <c r="F316" s="898"/>
      <c r="G316" s="898"/>
      <c r="H316" s="899"/>
    </row>
    <row r="317" spans="1:8" s="26" customFormat="1" ht="15" customHeight="1">
      <c r="A317" s="497"/>
      <c r="B317" s="72"/>
      <c r="C317" s="82" t="s">
        <v>54</v>
      </c>
      <c r="D317" s="83"/>
      <c r="E317" s="83"/>
      <c r="F317" s="426"/>
      <c r="G317" s="425"/>
      <c r="H317" s="498"/>
    </row>
    <row r="318" spans="1:8" s="26" customFormat="1" ht="15" customHeight="1">
      <c r="A318" s="446"/>
      <c r="B318" s="882" t="s">
        <v>154</v>
      </c>
      <c r="C318" s="883"/>
      <c r="D318" s="883"/>
      <c r="E318" s="884"/>
      <c r="F318" s="900">
        <v>0</v>
      </c>
      <c r="G318" s="902">
        <f>+F318*0.13</f>
        <v>0</v>
      </c>
      <c r="H318" s="904">
        <f>+F318+G318</f>
        <v>0</v>
      </c>
    </row>
    <row r="319" spans="1:8" s="26" customFormat="1" ht="15" customHeight="1">
      <c r="A319" s="444"/>
      <c r="B319" s="879" t="s">
        <v>315</v>
      </c>
      <c r="C319" s="880"/>
      <c r="D319" s="880"/>
      <c r="E319" s="881"/>
      <c r="F319" s="901"/>
      <c r="G319" s="903"/>
      <c r="H319" s="905"/>
    </row>
    <row r="320" spans="1:8" s="14" customFormat="1" ht="6" customHeight="1">
      <c r="A320" s="894"/>
      <c r="B320" s="895"/>
      <c r="C320" s="895"/>
      <c r="D320" s="895"/>
      <c r="E320" s="895"/>
      <c r="F320" s="895"/>
      <c r="G320" s="895"/>
      <c r="H320" s="896"/>
    </row>
    <row r="321" spans="1:8" s="26" customFormat="1" ht="15" customHeight="1">
      <c r="A321" s="461"/>
      <c r="B321" s="69"/>
      <c r="C321" s="68" t="s">
        <v>113</v>
      </c>
      <c r="D321" s="63"/>
      <c r="E321" s="63"/>
      <c r="F321" s="421"/>
      <c r="G321" s="413"/>
      <c r="H321" s="470"/>
    </row>
    <row r="322" spans="1:8" s="26" customFormat="1" ht="15" customHeight="1">
      <c r="A322" s="451"/>
      <c r="B322" s="876" t="s">
        <v>311</v>
      </c>
      <c r="C322" s="877"/>
      <c r="D322" s="877"/>
      <c r="E322" s="878"/>
      <c r="F322" s="736">
        <v>0</v>
      </c>
      <c r="G322" s="689">
        <f t="shared" ref="G322:G329" si="66">+F322*0.13</f>
        <v>0</v>
      </c>
      <c r="H322" s="675">
        <f t="shared" ref="H322:H329" si="67">+F322+G322</f>
        <v>0</v>
      </c>
    </row>
    <row r="323" spans="1:8" s="26" customFormat="1" ht="15" customHeight="1">
      <c r="A323" s="439"/>
      <c r="B323" s="876" t="s">
        <v>312</v>
      </c>
      <c r="C323" s="877"/>
      <c r="D323" s="877"/>
      <c r="E323" s="878"/>
      <c r="F323" s="737">
        <v>0</v>
      </c>
      <c r="G323" s="663">
        <f t="shared" si="66"/>
        <v>0</v>
      </c>
      <c r="H323" s="664">
        <f t="shared" si="67"/>
        <v>0</v>
      </c>
    </row>
    <row r="324" spans="1:8" s="26" customFormat="1" ht="15" customHeight="1">
      <c r="A324" s="439"/>
      <c r="B324" s="876" t="s">
        <v>316</v>
      </c>
      <c r="C324" s="877"/>
      <c r="D324" s="877"/>
      <c r="E324" s="878"/>
      <c r="F324" s="737">
        <v>0</v>
      </c>
      <c r="G324" s="663">
        <f t="shared" si="66"/>
        <v>0</v>
      </c>
      <c r="H324" s="664">
        <f t="shared" si="67"/>
        <v>0</v>
      </c>
    </row>
    <row r="325" spans="1:8" s="26" customFormat="1" ht="15" customHeight="1">
      <c r="A325" s="439"/>
      <c r="B325" s="876" t="s">
        <v>317</v>
      </c>
      <c r="C325" s="877"/>
      <c r="D325" s="877"/>
      <c r="E325" s="878"/>
      <c r="F325" s="737">
        <v>0</v>
      </c>
      <c r="G325" s="663">
        <f t="shared" si="66"/>
        <v>0</v>
      </c>
      <c r="H325" s="664">
        <f t="shared" si="67"/>
        <v>0</v>
      </c>
    </row>
    <row r="326" spans="1:8" s="26" customFormat="1" ht="15" customHeight="1">
      <c r="A326" s="439"/>
      <c r="B326" s="876" t="s">
        <v>318</v>
      </c>
      <c r="C326" s="877"/>
      <c r="D326" s="877"/>
      <c r="E326" s="878"/>
      <c r="F326" s="737">
        <v>0</v>
      </c>
      <c r="G326" s="663">
        <f t="shared" si="66"/>
        <v>0</v>
      </c>
      <c r="H326" s="664">
        <f t="shared" si="67"/>
        <v>0</v>
      </c>
    </row>
    <row r="327" spans="1:8" s="26" customFormat="1" ht="15" customHeight="1">
      <c r="A327" s="439"/>
      <c r="B327" s="879" t="s">
        <v>319</v>
      </c>
      <c r="C327" s="880"/>
      <c r="D327" s="880"/>
      <c r="E327" s="881"/>
      <c r="F327" s="737">
        <v>0</v>
      </c>
      <c r="G327" s="663">
        <f t="shared" si="66"/>
        <v>0</v>
      </c>
      <c r="H327" s="664">
        <f t="shared" si="67"/>
        <v>0</v>
      </c>
    </row>
    <row r="328" spans="1:8" s="26" customFormat="1" ht="15" customHeight="1">
      <c r="A328" s="439"/>
      <c r="B328" s="876" t="s">
        <v>320</v>
      </c>
      <c r="C328" s="877"/>
      <c r="D328" s="877"/>
      <c r="E328" s="878"/>
      <c r="F328" s="738">
        <v>0</v>
      </c>
      <c r="G328" s="704">
        <f t="shared" si="66"/>
        <v>0</v>
      </c>
      <c r="H328" s="674">
        <f t="shared" si="67"/>
        <v>0</v>
      </c>
    </row>
    <row r="329" spans="1:8" s="26" customFormat="1" ht="15" customHeight="1">
      <c r="A329" s="439"/>
      <c r="B329" s="876" t="s">
        <v>321</v>
      </c>
      <c r="C329" s="877"/>
      <c r="D329" s="877"/>
      <c r="E329" s="878"/>
      <c r="F329" s="739">
        <v>0</v>
      </c>
      <c r="G329" s="696">
        <f t="shared" si="66"/>
        <v>0</v>
      </c>
      <c r="H329" s="697">
        <f t="shared" si="67"/>
        <v>0</v>
      </c>
    </row>
    <row r="330" spans="1:8" s="14" customFormat="1" ht="15" customHeight="1">
      <c r="A330" s="471"/>
      <c r="B330" s="84"/>
      <c r="C330" s="84"/>
      <c r="D330" s="84"/>
      <c r="E330" s="84"/>
      <c r="F330" s="84"/>
      <c r="G330" s="84"/>
      <c r="H330" s="472"/>
    </row>
    <row r="331" spans="1:8" ht="15" customHeight="1">
      <c r="A331" s="864" t="s">
        <v>17</v>
      </c>
      <c r="B331" s="865"/>
      <c r="C331" s="865"/>
      <c r="D331" s="865"/>
      <c r="E331" s="865"/>
      <c r="F331" s="865"/>
      <c r="G331" s="865"/>
      <c r="H331" s="866"/>
    </row>
    <row r="332" spans="1:8" ht="15" customHeight="1">
      <c r="A332" s="873"/>
      <c r="B332" s="874"/>
      <c r="C332" s="874"/>
      <c r="D332" s="874"/>
      <c r="E332" s="874"/>
      <c r="F332" s="874"/>
      <c r="G332" s="874"/>
      <c r="H332" s="875"/>
    </row>
    <row r="333" spans="1:8" s="14" customFormat="1" ht="15" customHeight="1">
      <c r="A333" s="867" t="s">
        <v>341</v>
      </c>
      <c r="B333" s="868"/>
      <c r="C333" s="868"/>
      <c r="D333" s="868"/>
      <c r="E333" s="868"/>
      <c r="F333" s="868"/>
      <c r="G333" s="868"/>
      <c r="H333" s="869"/>
    </row>
    <row r="334" spans="1:8" s="14" customFormat="1" ht="15" customHeight="1">
      <c r="A334" s="867" t="s">
        <v>332</v>
      </c>
      <c r="B334" s="868"/>
      <c r="C334" s="868"/>
      <c r="D334" s="868"/>
      <c r="E334" s="868"/>
      <c r="F334" s="868"/>
      <c r="G334" s="868"/>
      <c r="H334" s="869"/>
    </row>
    <row r="335" spans="1:8" s="14" customFormat="1" ht="15" customHeight="1">
      <c r="A335" s="867" t="s">
        <v>333</v>
      </c>
      <c r="B335" s="868"/>
      <c r="C335" s="868"/>
      <c r="D335" s="868"/>
      <c r="E335" s="868"/>
      <c r="F335" s="868"/>
      <c r="G335" s="868"/>
      <c r="H335" s="869"/>
    </row>
    <row r="336" spans="1:8" s="14" customFormat="1" ht="15" customHeight="1">
      <c r="A336" s="870" t="s">
        <v>334</v>
      </c>
      <c r="B336" s="871"/>
      <c r="C336" s="871"/>
      <c r="D336" s="871"/>
      <c r="E336" s="871"/>
      <c r="F336" s="871"/>
      <c r="G336" s="871"/>
      <c r="H336" s="872"/>
    </row>
    <row r="337" spans="1:8" s="14" customFormat="1" ht="15" customHeight="1">
      <c r="A337" s="870" t="s">
        <v>335</v>
      </c>
      <c r="B337" s="871"/>
      <c r="C337" s="871"/>
      <c r="D337" s="871"/>
      <c r="E337" s="871"/>
      <c r="F337" s="871"/>
      <c r="G337" s="871"/>
      <c r="H337" s="872"/>
    </row>
    <row r="338" spans="1:8" s="14" customFormat="1" ht="15" customHeight="1">
      <c r="A338" s="867" t="s">
        <v>336</v>
      </c>
      <c r="B338" s="868"/>
      <c r="C338" s="868"/>
      <c r="D338" s="868"/>
      <c r="E338" s="868"/>
      <c r="F338" s="868"/>
      <c r="G338" s="868"/>
      <c r="H338" s="869"/>
    </row>
    <row r="339" spans="1:8" s="14" customFormat="1" ht="15" customHeight="1">
      <c r="A339" s="867" t="s">
        <v>337</v>
      </c>
      <c r="B339" s="868"/>
      <c r="C339" s="868"/>
      <c r="D339" s="868"/>
      <c r="E339" s="868"/>
      <c r="F339" s="868"/>
      <c r="G339" s="868"/>
      <c r="H339" s="869"/>
    </row>
    <row r="340" spans="1:8" s="14" customFormat="1" ht="15" customHeight="1">
      <c r="A340" s="867" t="s">
        <v>338</v>
      </c>
      <c r="B340" s="868"/>
      <c r="C340" s="868"/>
      <c r="D340" s="868"/>
      <c r="E340" s="868"/>
      <c r="F340" s="868"/>
      <c r="G340" s="868"/>
      <c r="H340" s="869"/>
    </row>
    <row r="341" spans="1:8" s="14" customFormat="1" ht="15" customHeight="1">
      <c r="A341" s="870" t="s">
        <v>339</v>
      </c>
      <c r="B341" s="871"/>
      <c r="C341" s="871"/>
      <c r="D341" s="871"/>
      <c r="E341" s="871"/>
      <c r="F341" s="871"/>
      <c r="G341" s="871"/>
      <c r="H341" s="872"/>
    </row>
    <row r="342" spans="1:8" ht="15" customHeight="1">
      <c r="A342" s="59"/>
      <c r="B342" s="487"/>
      <c r="C342" s="20"/>
      <c r="D342" s="20"/>
      <c r="E342" s="20"/>
      <c r="H342" s="428"/>
    </row>
    <row r="343" spans="1:8" ht="15" customHeight="1">
      <c r="A343" s="59"/>
      <c r="B343" s="487"/>
      <c r="C343" s="20"/>
      <c r="D343" s="20"/>
      <c r="E343" s="20"/>
      <c r="H343" s="428"/>
    </row>
    <row r="344" spans="1:8" s="252" customFormat="1" ht="20.100000000000001" customHeight="1">
      <c r="A344" s="545"/>
      <c r="B344" s="546"/>
      <c r="C344" s="547"/>
      <c r="D344" s="547"/>
      <c r="E344" s="862" t="s">
        <v>70</v>
      </c>
      <c r="F344" s="862"/>
      <c r="G344" s="862"/>
      <c r="H344" s="560"/>
    </row>
    <row r="345" spans="1:8" ht="15" customHeight="1">
      <c r="A345" s="59"/>
      <c r="B345" s="487"/>
      <c r="C345" s="20"/>
      <c r="D345" s="20"/>
      <c r="E345" s="25"/>
      <c r="G345" s="20"/>
      <c r="H345" s="60"/>
    </row>
    <row r="346" spans="1:8" ht="15" customHeight="1">
      <c r="A346" s="59"/>
      <c r="B346" s="487"/>
      <c r="C346" s="20"/>
      <c r="D346" s="20"/>
      <c r="E346" s="25"/>
      <c r="G346" s="20"/>
      <c r="H346" s="60"/>
    </row>
    <row r="347" spans="1:8" ht="15" customHeight="1">
      <c r="A347" s="59"/>
      <c r="B347" s="487"/>
      <c r="C347" s="20"/>
      <c r="D347" s="20"/>
      <c r="E347" s="25"/>
      <c r="G347" s="20"/>
      <c r="H347" s="60"/>
    </row>
    <row r="348" spans="1:8" s="252" customFormat="1" ht="20.100000000000001" customHeight="1">
      <c r="A348" s="545"/>
      <c r="B348" s="546"/>
      <c r="C348" s="547"/>
      <c r="D348" s="547"/>
      <c r="E348" s="862" t="s">
        <v>145</v>
      </c>
      <c r="F348" s="862"/>
      <c r="G348" s="862"/>
      <c r="H348" s="548"/>
    </row>
    <row r="349" spans="1:8" ht="15" customHeight="1">
      <c r="A349" s="59"/>
      <c r="B349" s="487"/>
      <c r="C349" s="20"/>
      <c r="D349" s="20"/>
      <c r="E349" s="25"/>
      <c r="G349" s="20"/>
      <c r="H349" s="60"/>
    </row>
    <row r="350" spans="1:8" ht="15" customHeight="1">
      <c r="A350" s="59"/>
      <c r="B350" s="487"/>
      <c r="C350" s="20"/>
      <c r="D350" s="20"/>
      <c r="E350" s="20"/>
      <c r="F350" s="25"/>
      <c r="G350" s="20"/>
      <c r="H350" s="60"/>
    </row>
    <row r="351" spans="1:8" s="561" customFormat="1" ht="20.100000000000001" customHeight="1">
      <c r="A351" s="562"/>
      <c r="B351" s="563"/>
      <c r="C351" s="863" t="s">
        <v>142</v>
      </c>
      <c r="D351" s="863"/>
      <c r="E351" s="566">
        <v>30</v>
      </c>
      <c r="F351" s="565" t="s">
        <v>330</v>
      </c>
      <c r="G351" s="563"/>
      <c r="H351" s="564"/>
    </row>
    <row r="352" spans="1:8" ht="15" customHeight="1" thickBot="1">
      <c r="A352" s="455"/>
      <c r="B352" s="456"/>
      <c r="C352" s="499"/>
      <c r="D352" s="499"/>
      <c r="E352" s="499"/>
      <c r="F352" s="457"/>
      <c r="G352" s="457"/>
      <c r="H352" s="489"/>
    </row>
    <row r="353" s="12" customFormat="1" ht="15.75" thickTop="1"/>
  </sheetData>
  <sortState xmlns:xlrd2="http://schemas.microsoft.com/office/spreadsheetml/2017/richdata2" ref="C48:C50">
    <sortCondition ref="C48:C50"/>
  </sortState>
  <mergeCells count="324">
    <mergeCell ref="A1:H1"/>
    <mergeCell ref="A8:H8"/>
    <mergeCell ref="A60:H60"/>
    <mergeCell ref="A56:H56"/>
    <mergeCell ref="A42:H42"/>
    <mergeCell ref="A76:H76"/>
    <mergeCell ref="A114:H114"/>
    <mergeCell ref="A110:H110"/>
    <mergeCell ref="A104:H104"/>
    <mergeCell ref="A98:H98"/>
    <mergeCell ref="A93:H93"/>
    <mergeCell ref="A88:H88"/>
    <mergeCell ref="B78:E78"/>
    <mergeCell ref="B79:E79"/>
    <mergeCell ref="A80:H80"/>
    <mergeCell ref="F34:F35"/>
    <mergeCell ref="G34:G35"/>
    <mergeCell ref="H34:H35"/>
    <mergeCell ref="F47:F50"/>
    <mergeCell ref="G47:G50"/>
    <mergeCell ref="H47:H50"/>
    <mergeCell ref="F61:F62"/>
    <mergeCell ref="G61:G62"/>
    <mergeCell ref="A2:H2"/>
    <mergeCell ref="H28:H29"/>
    <mergeCell ref="F30:F31"/>
    <mergeCell ref="G30:G31"/>
    <mergeCell ref="H30:H31"/>
    <mergeCell ref="F32:F33"/>
    <mergeCell ref="F36:F38"/>
    <mergeCell ref="G36:G38"/>
    <mergeCell ref="H36:H38"/>
    <mergeCell ref="F43:F45"/>
    <mergeCell ref="G43:G45"/>
    <mergeCell ref="H43:H45"/>
    <mergeCell ref="G32:G33"/>
    <mergeCell ref="H32:H33"/>
    <mergeCell ref="B37:E37"/>
    <mergeCell ref="B38:E38"/>
    <mergeCell ref="B27:E27"/>
    <mergeCell ref="B28:E28"/>
    <mergeCell ref="B29:E29"/>
    <mergeCell ref="B116:E116"/>
    <mergeCell ref="B117:E117"/>
    <mergeCell ref="F28:F29"/>
    <mergeCell ref="G28:G29"/>
    <mergeCell ref="B89:E89"/>
    <mergeCell ref="B90:E90"/>
    <mergeCell ref="B91:E91"/>
    <mergeCell ref="B92:E92"/>
    <mergeCell ref="A83:H83"/>
    <mergeCell ref="B100:E100"/>
    <mergeCell ref="B101:E101"/>
    <mergeCell ref="B102:E102"/>
    <mergeCell ref="B103:E103"/>
    <mergeCell ref="B105:E105"/>
    <mergeCell ref="B94:E94"/>
    <mergeCell ref="B95:E95"/>
    <mergeCell ref="B96:E96"/>
    <mergeCell ref="B97:E97"/>
    <mergeCell ref="B99:E99"/>
    <mergeCell ref="B160:E160"/>
    <mergeCell ref="B161:E161"/>
    <mergeCell ref="B162:E162"/>
    <mergeCell ref="B164:E164"/>
    <mergeCell ref="A167:H167"/>
    <mergeCell ref="B10:E10"/>
    <mergeCell ref="H61:H62"/>
    <mergeCell ref="F52:F55"/>
    <mergeCell ref="G52:G55"/>
    <mergeCell ref="H52:H55"/>
    <mergeCell ref="B35:E35"/>
    <mergeCell ref="B30:E30"/>
    <mergeCell ref="A159:H159"/>
    <mergeCell ref="B165:E165"/>
    <mergeCell ref="B31:E31"/>
    <mergeCell ref="B32:E32"/>
    <mergeCell ref="B33:E33"/>
    <mergeCell ref="B34:E34"/>
    <mergeCell ref="B41:E41"/>
    <mergeCell ref="B43:E43"/>
    <mergeCell ref="B44:E44"/>
    <mergeCell ref="B45:E45"/>
    <mergeCell ref="B47:E47"/>
    <mergeCell ref="B36:E36"/>
    <mergeCell ref="A3:B3"/>
    <mergeCell ref="A4:B4"/>
    <mergeCell ref="A5:B5"/>
    <mergeCell ref="A6:B6"/>
    <mergeCell ref="A7:B7"/>
    <mergeCell ref="B13:E13"/>
    <mergeCell ref="B14:E14"/>
    <mergeCell ref="B15:E15"/>
    <mergeCell ref="B11:E11"/>
    <mergeCell ref="B22:E22"/>
    <mergeCell ref="B23:E23"/>
    <mergeCell ref="B24:E24"/>
    <mergeCell ref="B25:E25"/>
    <mergeCell ref="B17:E17"/>
    <mergeCell ref="B18:E18"/>
    <mergeCell ref="B19:E19"/>
    <mergeCell ref="B20:E20"/>
    <mergeCell ref="B87:E87"/>
    <mergeCell ref="B40:E40"/>
    <mergeCell ref="B61:E61"/>
    <mergeCell ref="C62:D62"/>
    <mergeCell ref="B81:E81"/>
    <mergeCell ref="B85:E85"/>
    <mergeCell ref="B86:E86"/>
    <mergeCell ref="E71:G71"/>
    <mergeCell ref="E73:G73"/>
    <mergeCell ref="B51:E51"/>
    <mergeCell ref="B52:E52"/>
    <mergeCell ref="B57:E57"/>
    <mergeCell ref="B58:E58"/>
    <mergeCell ref="B59:E59"/>
    <mergeCell ref="B84:E84"/>
    <mergeCell ref="B82:E82"/>
    <mergeCell ref="B119:E119"/>
    <mergeCell ref="B120:E120"/>
    <mergeCell ref="B121:E121"/>
    <mergeCell ref="B122:E122"/>
    <mergeCell ref="B123:E123"/>
    <mergeCell ref="B112:E112"/>
    <mergeCell ref="B113:E113"/>
    <mergeCell ref="B115:E115"/>
    <mergeCell ref="B106:E106"/>
    <mergeCell ref="B107:E107"/>
    <mergeCell ref="B108:E108"/>
    <mergeCell ref="B109:E109"/>
    <mergeCell ref="B111:E111"/>
    <mergeCell ref="B130:E130"/>
    <mergeCell ref="B131:E131"/>
    <mergeCell ref="B133:E133"/>
    <mergeCell ref="B134:E134"/>
    <mergeCell ref="B135:E135"/>
    <mergeCell ref="E139:G139"/>
    <mergeCell ref="E142:G142"/>
    <mergeCell ref="B124:E124"/>
    <mergeCell ref="B126:E126"/>
    <mergeCell ref="B127:E127"/>
    <mergeCell ref="B128:E128"/>
    <mergeCell ref="B129:E129"/>
    <mergeCell ref="A125:H125"/>
    <mergeCell ref="B154:E154"/>
    <mergeCell ref="B156:E156"/>
    <mergeCell ref="B157:E157"/>
    <mergeCell ref="B158:E158"/>
    <mergeCell ref="B146:E146"/>
    <mergeCell ref="B147:E147"/>
    <mergeCell ref="B149:E149"/>
    <mergeCell ref="B150:E150"/>
    <mergeCell ref="B152:E152"/>
    <mergeCell ref="A153:H153"/>
    <mergeCell ref="A151:H151"/>
    <mergeCell ref="A148:H148"/>
    <mergeCell ref="B182:E182"/>
    <mergeCell ref="B184:E184"/>
    <mergeCell ref="B185:E185"/>
    <mergeCell ref="B186:E186"/>
    <mergeCell ref="B187:E187"/>
    <mergeCell ref="A163:H163"/>
    <mergeCell ref="B177:E177"/>
    <mergeCell ref="B178:E178"/>
    <mergeCell ref="B180:E180"/>
    <mergeCell ref="B181:E181"/>
    <mergeCell ref="B172:E172"/>
    <mergeCell ref="B173:E173"/>
    <mergeCell ref="B174:E174"/>
    <mergeCell ref="B176:E176"/>
    <mergeCell ref="A179:H179"/>
    <mergeCell ref="A175:H175"/>
    <mergeCell ref="A171:H171"/>
    <mergeCell ref="A183:H183"/>
    <mergeCell ref="B166:E166"/>
    <mergeCell ref="B168:E168"/>
    <mergeCell ref="B169:E169"/>
    <mergeCell ref="B170:E170"/>
    <mergeCell ref="B193:E193"/>
    <mergeCell ref="B194:E194"/>
    <mergeCell ref="B195:E195"/>
    <mergeCell ref="B196:E196"/>
    <mergeCell ref="B197:E197"/>
    <mergeCell ref="B188:E188"/>
    <mergeCell ref="B189:E189"/>
    <mergeCell ref="B190:E190"/>
    <mergeCell ref="B191:E191"/>
    <mergeCell ref="B192:E192"/>
    <mergeCell ref="E212:G212"/>
    <mergeCell ref="E214:G214"/>
    <mergeCell ref="B204:E204"/>
    <mergeCell ref="B220:E220"/>
    <mergeCell ref="A217:H217"/>
    <mergeCell ref="B198:E198"/>
    <mergeCell ref="B199:E199"/>
    <mergeCell ref="B200:E200"/>
    <mergeCell ref="B201:E201"/>
    <mergeCell ref="B202:E202"/>
    <mergeCell ref="B219:E219"/>
    <mergeCell ref="B205:E205"/>
    <mergeCell ref="B203:E203"/>
    <mergeCell ref="E211:G211"/>
    <mergeCell ref="A226:H226"/>
    <mergeCell ref="A221:H221"/>
    <mergeCell ref="B232:E232"/>
    <mergeCell ref="B233:E233"/>
    <mergeCell ref="B234:E234"/>
    <mergeCell ref="B235:E235"/>
    <mergeCell ref="B227:E227"/>
    <mergeCell ref="B228:E228"/>
    <mergeCell ref="B229:E229"/>
    <mergeCell ref="B230:E230"/>
    <mergeCell ref="B222:E222"/>
    <mergeCell ref="B223:E223"/>
    <mergeCell ref="B224:E224"/>
    <mergeCell ref="B225:E225"/>
    <mergeCell ref="A236:H236"/>
    <mergeCell ref="A231:H231"/>
    <mergeCell ref="B242:E242"/>
    <mergeCell ref="B243:E243"/>
    <mergeCell ref="B244:E244"/>
    <mergeCell ref="B245:E245"/>
    <mergeCell ref="B237:E237"/>
    <mergeCell ref="B238:E238"/>
    <mergeCell ref="B239:E239"/>
    <mergeCell ref="B240:E240"/>
    <mergeCell ref="A246:H246"/>
    <mergeCell ref="A241:H241"/>
    <mergeCell ref="B252:E252"/>
    <mergeCell ref="B253:E253"/>
    <mergeCell ref="B254:E254"/>
    <mergeCell ref="B255:E255"/>
    <mergeCell ref="B247:E247"/>
    <mergeCell ref="B248:E248"/>
    <mergeCell ref="B249:E249"/>
    <mergeCell ref="B250:E250"/>
    <mergeCell ref="A251:H251"/>
    <mergeCell ref="A256:H256"/>
    <mergeCell ref="B262:E262"/>
    <mergeCell ref="B263:E263"/>
    <mergeCell ref="B264:E264"/>
    <mergeCell ref="B265:E265"/>
    <mergeCell ref="B267:E267"/>
    <mergeCell ref="B257:E257"/>
    <mergeCell ref="B258:E258"/>
    <mergeCell ref="B259:E259"/>
    <mergeCell ref="B260:E260"/>
    <mergeCell ref="B261:E261"/>
    <mergeCell ref="F263:F264"/>
    <mergeCell ref="G263:G264"/>
    <mergeCell ref="H263:H264"/>
    <mergeCell ref="F259:F260"/>
    <mergeCell ref="G259:G260"/>
    <mergeCell ref="H259:H260"/>
    <mergeCell ref="F261:F262"/>
    <mergeCell ref="G261:G262"/>
    <mergeCell ref="H261:H262"/>
    <mergeCell ref="B274:E274"/>
    <mergeCell ref="B275:E275"/>
    <mergeCell ref="B276:E276"/>
    <mergeCell ref="E279:G279"/>
    <mergeCell ref="E282:G282"/>
    <mergeCell ref="B268:E268"/>
    <mergeCell ref="B269:E269"/>
    <mergeCell ref="B270:E270"/>
    <mergeCell ref="B271:E271"/>
    <mergeCell ref="B273:E273"/>
    <mergeCell ref="B292:E292"/>
    <mergeCell ref="B293:E293"/>
    <mergeCell ref="B294:E294"/>
    <mergeCell ref="B295:E295"/>
    <mergeCell ref="B287:E287"/>
    <mergeCell ref="B288:E288"/>
    <mergeCell ref="B290:E290"/>
    <mergeCell ref="B291:E291"/>
    <mergeCell ref="A296:H296"/>
    <mergeCell ref="A289:H289"/>
    <mergeCell ref="B302:E302"/>
    <mergeCell ref="B310:E310"/>
    <mergeCell ref="B297:E297"/>
    <mergeCell ref="B300:E300"/>
    <mergeCell ref="B301:E301"/>
    <mergeCell ref="B304:E304"/>
    <mergeCell ref="A298:H298"/>
    <mergeCell ref="A308:H308"/>
    <mergeCell ref="B303:E303"/>
    <mergeCell ref="A311:H311"/>
    <mergeCell ref="B319:E319"/>
    <mergeCell ref="B322:E322"/>
    <mergeCell ref="B323:E323"/>
    <mergeCell ref="B324:E324"/>
    <mergeCell ref="B312:E312"/>
    <mergeCell ref="B313:E313"/>
    <mergeCell ref="B314:E314"/>
    <mergeCell ref="B315:E315"/>
    <mergeCell ref="A320:H320"/>
    <mergeCell ref="A316:H316"/>
    <mergeCell ref="F318:F319"/>
    <mergeCell ref="G318:G319"/>
    <mergeCell ref="H318:H319"/>
    <mergeCell ref="F3:G3"/>
    <mergeCell ref="F4:G4"/>
    <mergeCell ref="E6:G6"/>
    <mergeCell ref="E7:G7"/>
    <mergeCell ref="E344:G344"/>
    <mergeCell ref="E348:G348"/>
    <mergeCell ref="C351:D351"/>
    <mergeCell ref="A331:H331"/>
    <mergeCell ref="A333:H333"/>
    <mergeCell ref="A334:H334"/>
    <mergeCell ref="A335:H335"/>
    <mergeCell ref="A336:H336"/>
    <mergeCell ref="A337:H337"/>
    <mergeCell ref="A338:H338"/>
    <mergeCell ref="A339:H339"/>
    <mergeCell ref="A340:H340"/>
    <mergeCell ref="A341:H341"/>
    <mergeCell ref="A332:H332"/>
    <mergeCell ref="B325:E325"/>
    <mergeCell ref="B326:E326"/>
    <mergeCell ref="B327:E327"/>
    <mergeCell ref="B328:E328"/>
    <mergeCell ref="B329:E329"/>
    <mergeCell ref="B318:E318"/>
  </mergeCells>
  <printOptions horizontalCentered="1"/>
  <pageMargins left="0.25" right="0.25" top="0.5" bottom="0.25" header="0" footer="0"/>
  <pageSetup paperSize="5" scale="87" orientation="portrait" r:id="rId1"/>
  <rowBreaks count="3" manualBreakCount="3">
    <brk id="143" max="7" man="1"/>
    <brk id="216" max="7" man="1"/>
    <brk id="28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100 Series</vt:lpstr>
      <vt:lpstr>100 Series (OPT)</vt:lpstr>
      <vt:lpstr>200 Series</vt:lpstr>
      <vt:lpstr>800 Series</vt:lpstr>
      <vt:lpstr>800 Series (OPT)</vt:lpstr>
      <vt:lpstr>1000 Series</vt:lpstr>
      <vt:lpstr>1000 Series (OPT)</vt:lpstr>
      <vt:lpstr>Apartments</vt:lpstr>
      <vt:lpstr>Extras</vt:lpstr>
      <vt:lpstr>'100 Series'!Print_Area</vt:lpstr>
      <vt:lpstr>'100 Series (OPT)'!Print_Area</vt:lpstr>
      <vt:lpstr>'1000 Series'!Print_Area</vt:lpstr>
      <vt:lpstr>'1000 Series (OPT)'!Print_Area</vt:lpstr>
      <vt:lpstr>'200 Series'!Print_Area</vt:lpstr>
      <vt:lpstr>'800 Series'!Print_Area</vt:lpstr>
      <vt:lpstr>'800 Series (OPT)'!Print_Area</vt:lpstr>
      <vt:lpstr>Apartments!Print_Area</vt:lpstr>
      <vt:lpstr>Extras!Print_Area</vt:lpstr>
      <vt:lpstr>Extras!Print_Titles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Purchase Orders</cp:lastModifiedBy>
  <cp:lastPrinted>2024-05-03T14:53:40Z</cp:lastPrinted>
  <dcterms:created xsi:type="dcterms:W3CDTF">1999-03-06T19:12:03Z</dcterms:created>
  <dcterms:modified xsi:type="dcterms:W3CDTF">2024-11-20T13:35:41Z</dcterms:modified>
</cp:coreProperties>
</file>