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5 Contracts -VH19\2 - Schedule C Merkley Oaks Only\"/>
    </mc:Choice>
  </mc:AlternateContent>
  <xr:revisionPtr revIDLastSave="0" documentId="13_ncr:1_{F5374846-FDFB-4C05-BC48-21922E1BE1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0 Series" sheetId="20" r:id="rId1"/>
    <sheet name="200 Series" sheetId="24" r:id="rId2"/>
    <sheet name="800 Series" sheetId="21" r:id="rId3"/>
    <sheet name="1000 Series" sheetId="23" r:id="rId4"/>
    <sheet name="Apartments" sheetId="25" r:id="rId5"/>
  </sheets>
  <definedNames>
    <definedName name="_xlnm.Print_Area" localSheetId="0">'100 Series'!$A$1:$G$69</definedName>
    <definedName name="_xlnm.Print_Area" localSheetId="3">'1000 Series'!$A$1:$F$74</definedName>
    <definedName name="_xlnm.Print_Area" localSheetId="1">'200 Series'!$A$1:$F$70</definedName>
    <definedName name="_xlnm.Print_Area" localSheetId="2">'800 Series'!$A$1:$F$70</definedName>
    <definedName name="_xlnm.Print_Area" localSheetId="4">Apartments!$A$1:$F$74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25" l="1"/>
  <c r="D34" i="25"/>
  <c r="E34" i="25" s="1"/>
  <c r="F34" i="25" s="1"/>
  <c r="D33" i="25"/>
  <c r="D32" i="25"/>
  <c r="E32" i="25" s="1"/>
  <c r="F32" i="25" s="1"/>
  <c r="D30" i="25"/>
  <c r="D29" i="25"/>
  <c r="D28" i="25"/>
  <c r="D27" i="25"/>
  <c r="D25" i="25"/>
  <c r="D24" i="25"/>
  <c r="D23" i="25"/>
  <c r="D22" i="25"/>
  <c r="D20" i="25"/>
  <c r="D19" i="25"/>
  <c r="D18" i="25"/>
  <c r="D17" i="25"/>
  <c r="E10" i="25"/>
  <c r="B10" i="25"/>
  <c r="E9" i="25"/>
  <c r="B9" i="25"/>
  <c r="B7" i="25"/>
  <c r="F5" i="25"/>
  <c r="F4" i="25"/>
  <c r="B4" i="25"/>
  <c r="D19" i="24"/>
  <c r="D17" i="24"/>
  <c r="E10" i="24"/>
  <c r="E9" i="24"/>
  <c r="B9" i="24"/>
  <c r="B7" i="24"/>
  <c r="F5" i="24"/>
  <c r="F4" i="24"/>
  <c r="B4" i="24"/>
  <c r="B7" i="21"/>
  <c r="B9" i="21"/>
  <c r="D35" i="21"/>
  <c r="D36" i="21"/>
  <c r="D33" i="21"/>
  <c r="D32" i="21"/>
  <c r="D27" i="21"/>
  <c r="D26" i="21"/>
  <c r="D24" i="21"/>
  <c r="D23" i="21"/>
  <c r="D21" i="21"/>
  <c r="D18" i="21"/>
  <c r="D30" i="21"/>
  <c r="D29" i="21"/>
  <c r="D17" i="23"/>
  <c r="D52" i="23"/>
  <c r="D34" i="23"/>
  <c r="D35" i="23"/>
  <c r="D32" i="23"/>
  <c r="D33" i="23"/>
  <c r="D40" i="23"/>
  <c r="D38" i="23"/>
  <c r="D30" i="23"/>
  <c r="D28" i="23"/>
  <c r="F35" i="25" l="1"/>
  <c r="F33" i="25"/>
  <c r="E33" i="25"/>
  <c r="E35" i="25"/>
  <c r="E28" i="25"/>
  <c r="F28" i="25" s="1"/>
  <c r="E30" i="25"/>
  <c r="F30" i="25" s="1"/>
  <c r="E27" i="25"/>
  <c r="F27" i="25" s="1"/>
  <c r="E29" i="25"/>
  <c r="F29" i="25" s="1"/>
  <c r="F25" i="25"/>
  <c r="E22" i="25"/>
  <c r="F22" i="25" s="1"/>
  <c r="E24" i="25"/>
  <c r="F24" i="25" s="1"/>
  <c r="E23" i="25"/>
  <c r="F23" i="25" s="1"/>
  <c r="E25" i="25"/>
  <c r="E20" i="25"/>
  <c r="F20" i="25" s="1"/>
  <c r="E19" i="25"/>
  <c r="F19" i="25" s="1"/>
  <c r="E18" i="25"/>
  <c r="F18" i="25" s="1"/>
  <c r="E17" i="25"/>
  <c r="F17" i="25" s="1"/>
  <c r="E17" i="24"/>
  <c r="F17" i="24" s="1"/>
  <c r="E19" i="24"/>
  <c r="F19" i="24" s="1"/>
  <c r="E38" i="23"/>
  <c r="F38" i="23" s="1"/>
  <c r="E33" i="21"/>
  <c r="F33" i="21" s="1"/>
  <c r="E21" i="21"/>
  <c r="F21" i="21" s="1"/>
  <c r="D20" i="21"/>
  <c r="E18" i="21"/>
  <c r="F18" i="21" s="1"/>
  <c r="D17" i="21"/>
  <c r="E17" i="21" s="1"/>
  <c r="F17" i="21" s="1"/>
  <c r="D53" i="23"/>
  <c r="E53" i="23" s="1"/>
  <c r="F53" i="23" s="1"/>
  <c r="E20" i="20"/>
  <c r="E9" i="21"/>
  <c r="F5" i="21"/>
  <c r="B4" i="21"/>
  <c r="E9" i="23"/>
  <c r="B10" i="23"/>
  <c r="E52" i="23"/>
  <c r="D50" i="23"/>
  <c r="E50" i="23" s="1"/>
  <c r="D49" i="23"/>
  <c r="D47" i="23"/>
  <c r="D46" i="23"/>
  <c r="E46" i="23" s="1"/>
  <c r="D44" i="23"/>
  <c r="E44" i="23" s="1"/>
  <c r="F44" i="23" s="1"/>
  <c r="D43" i="23"/>
  <c r="E43" i="23" s="1"/>
  <c r="D42" i="23"/>
  <c r="E42" i="23" s="1"/>
  <c r="E40" i="23"/>
  <c r="D39" i="23"/>
  <c r="D37" i="23"/>
  <c r="E37" i="23" s="1"/>
  <c r="E35" i="23"/>
  <c r="E34" i="23"/>
  <c r="E33" i="23"/>
  <c r="F33" i="23" s="1"/>
  <c r="E32" i="23"/>
  <c r="E30" i="23"/>
  <c r="F30" i="23" s="1"/>
  <c r="D29" i="23"/>
  <c r="D27" i="23"/>
  <c r="E27" i="23" s="1"/>
  <c r="D25" i="23"/>
  <c r="D24" i="23"/>
  <c r="D23" i="23"/>
  <c r="E23" i="23" s="1"/>
  <c r="F23" i="23" s="1"/>
  <c r="D21" i="23"/>
  <c r="D20" i="23"/>
  <c r="D18" i="23"/>
  <c r="E10" i="23"/>
  <c r="B9" i="23"/>
  <c r="B7" i="23"/>
  <c r="F5" i="23"/>
  <c r="F4" i="23"/>
  <c r="B4" i="23"/>
  <c r="E44" i="20"/>
  <c r="E41" i="20"/>
  <c r="E38" i="20"/>
  <c r="E36" i="20"/>
  <c r="F36" i="20" s="1"/>
  <c r="G36" i="20" s="1"/>
  <c r="E35" i="20"/>
  <c r="E34" i="20"/>
  <c r="F34" i="20" s="1"/>
  <c r="G34" i="20" s="1"/>
  <c r="E32" i="20"/>
  <c r="F32" i="20" s="1"/>
  <c r="G32" i="20" s="1"/>
  <c r="E31" i="20"/>
  <c r="E30" i="20"/>
  <c r="F30" i="20" s="1"/>
  <c r="G30" i="20" s="1"/>
  <c r="E28" i="20"/>
  <c r="E27" i="20"/>
  <c r="F27" i="20" s="1"/>
  <c r="G27" i="20" s="1"/>
  <c r="E26" i="20"/>
  <c r="E24" i="20"/>
  <c r="F24" i="20" s="1"/>
  <c r="G24" i="20" s="1"/>
  <c r="E23" i="20"/>
  <c r="E22" i="20"/>
  <c r="F22" i="20" s="1"/>
  <c r="G22" i="20" s="1"/>
  <c r="E19" i="20"/>
  <c r="E35" i="21" l="1"/>
  <c r="F35" i="21" s="1"/>
  <c r="E36" i="21"/>
  <c r="F36" i="21" s="1"/>
  <c r="E32" i="21"/>
  <c r="F32" i="21" s="1"/>
  <c r="E20" i="21"/>
  <c r="F20" i="21" s="1"/>
  <c r="F20" i="20"/>
  <c r="G20" i="20" s="1"/>
  <c r="E17" i="23"/>
  <c r="F17" i="23" s="1"/>
  <c r="E25" i="23"/>
  <c r="F25" i="23" s="1"/>
  <c r="E20" i="23"/>
  <c r="F20" i="23" s="1"/>
  <c r="E28" i="23"/>
  <c r="F28" i="23" s="1"/>
  <c r="F42" i="23"/>
  <c r="F50" i="23"/>
  <c r="E39" i="23"/>
  <c r="F39" i="23" s="1"/>
  <c r="E47" i="23"/>
  <c r="F47" i="23" s="1"/>
  <c r="F35" i="23"/>
  <c r="E21" i="23"/>
  <c r="F21" i="23" s="1"/>
  <c r="F27" i="23"/>
  <c r="F32" i="23"/>
  <c r="F34" i="23"/>
  <c r="F37" i="23"/>
  <c r="F40" i="23"/>
  <c r="F43" i="23"/>
  <c r="F46" i="23"/>
  <c r="F52" i="23"/>
  <c r="E18" i="23"/>
  <c r="F18" i="23" s="1"/>
  <c r="E24" i="23"/>
  <c r="F24" i="23" s="1"/>
  <c r="E29" i="23"/>
  <c r="F29" i="23" s="1"/>
  <c r="E49" i="23"/>
  <c r="F49" i="23" s="1"/>
  <c r="F44" i="20"/>
  <c r="G44" i="20" s="1"/>
  <c r="F41" i="20"/>
  <c r="G41" i="20" s="1"/>
  <c r="F38" i="20"/>
  <c r="G38" i="20" s="1"/>
  <c r="F35" i="20"/>
  <c r="G35" i="20" s="1"/>
  <c r="F31" i="20"/>
  <c r="G31" i="20" s="1"/>
  <c r="F26" i="20"/>
  <c r="G26" i="20" s="1"/>
  <c r="F28" i="20"/>
  <c r="G28" i="20" s="1"/>
  <c r="F23" i="20"/>
  <c r="G23" i="20" s="1"/>
  <c r="E30" i="21"/>
  <c r="E29" i="21"/>
  <c r="E10" i="21"/>
  <c r="F4" i="21"/>
  <c r="E27" i="21"/>
  <c r="E26" i="21"/>
  <c r="E24" i="21"/>
  <c r="E23" i="21"/>
  <c r="F30" i="21" l="1"/>
  <c r="F24" i="21"/>
  <c r="F29" i="21"/>
  <c r="F27" i="21"/>
  <c r="F23" i="21"/>
  <c r="F26" i="21"/>
  <c r="F19" i="20"/>
  <c r="G19" i="20" s="1"/>
</calcChain>
</file>

<file path=xl/sharedStrings.xml><?xml version="1.0" encoding="utf-8"?>
<sst xmlns="http://schemas.openxmlformats.org/spreadsheetml/2006/main" count="263" uniqueCount="119">
  <si>
    <t xml:space="preserve"> </t>
  </si>
  <si>
    <t>SCHEDULE "C"</t>
  </si>
  <si>
    <t xml:space="preserve">DATE : </t>
  </si>
  <si>
    <t>PROJECT :</t>
  </si>
  <si>
    <t>SERIES :</t>
  </si>
  <si>
    <t>CONTRACT # :</t>
  </si>
  <si>
    <t>CONTRACTOR :</t>
  </si>
  <si>
    <t>CONTRACT PERIOD :</t>
  </si>
  <si>
    <t>Work Schedule # :</t>
  </si>
  <si>
    <t>TOTAL</t>
  </si>
  <si>
    <t>CODE</t>
  </si>
  <si>
    <t>100 %</t>
  </si>
  <si>
    <t>MODELS</t>
  </si>
  <si>
    <t xml:space="preserve">  NOTE :   ALL INVOICES MUST INCLUDE THE FOLLOWING ITEMS</t>
  </si>
  <si>
    <t xml:space="preserve">Contractor Initials: </t>
  </si>
  <si>
    <t xml:space="preserve">810 A </t>
  </si>
  <si>
    <t>810 B</t>
  </si>
  <si>
    <t>815 A</t>
  </si>
  <si>
    <t>815 B</t>
  </si>
  <si>
    <t>UNIT COST</t>
  </si>
  <si>
    <t>HST</t>
  </si>
  <si>
    <t>A</t>
  </si>
  <si>
    <t>B</t>
  </si>
  <si>
    <t>A  +  B</t>
  </si>
  <si>
    <t>TOTALS</t>
  </si>
  <si>
    <t>830 B</t>
  </si>
  <si>
    <t>870 B</t>
  </si>
  <si>
    <t>1020 B</t>
  </si>
  <si>
    <t>1020 A</t>
  </si>
  <si>
    <t>1010 A</t>
  </si>
  <si>
    <t>1010 B</t>
  </si>
  <si>
    <t>1026 A</t>
  </si>
  <si>
    <t>1026 B</t>
  </si>
  <si>
    <t>1030 A</t>
  </si>
  <si>
    <t>1030 B</t>
  </si>
  <si>
    <t>1046 A</t>
  </si>
  <si>
    <t>1046 B</t>
  </si>
  <si>
    <t>1050 A</t>
  </si>
  <si>
    <t>1050 B</t>
  </si>
  <si>
    <t>1086 A</t>
  </si>
  <si>
    <t>1086 B</t>
  </si>
  <si>
    <t>1016 A</t>
  </si>
  <si>
    <t>1016 B</t>
  </si>
  <si>
    <t>1015 A</t>
  </si>
  <si>
    <t>1015 B</t>
  </si>
  <si>
    <t>1035 A</t>
  </si>
  <si>
    <t>1035 B</t>
  </si>
  <si>
    <t>TRUSSES</t>
  </si>
  <si>
    <t>** PRICES ARE SUBJECT TO CHANGE WITH A 30 DAY WRITTEN NOTICE FROM SUPPLIER **</t>
  </si>
  <si>
    <t xml:space="preserve">Valecraft Homes (2019) Initials: </t>
  </si>
  <si>
    <t>100 SERIES</t>
  </si>
  <si>
    <t>800 SERIES</t>
  </si>
  <si>
    <t>A - 3B</t>
  </si>
  <si>
    <r>
      <t xml:space="preserve">   A - Contract No. , Lot / Unit No. , Model No. , Project Name,</t>
    </r>
    <r>
      <rPr>
        <b/>
        <sz val="10"/>
        <rFont val="Arial"/>
        <family val="2"/>
      </rPr>
      <t xml:space="preserve"> Completion Slip #, P.O.# (if required) Description of work</t>
    </r>
  </si>
  <si>
    <t xml:space="preserve">   B - Codes for your operations as per Schedule "C"</t>
  </si>
  <si>
    <t xml:space="preserve">   C - Invoices which have more than one Contract No.  will not be accepted</t>
  </si>
  <si>
    <t xml:space="preserve">   D - A Purchase Order # must be obtained for all work performed which is not included in this contract such </t>
  </si>
  <si>
    <t xml:space="preserve">        as extras, repairs and service. This work must be submitted  on a separate invoice for each Purchase Order #.    </t>
  </si>
  <si>
    <t xml:space="preserve">   E - All invoices, extras, repairs or other must be accompanied by a completion slip, change order or work order from</t>
  </si>
  <si>
    <t xml:space="preserve">        a Valecraft Superintendent and a Purchase Order if applicable.</t>
  </si>
  <si>
    <t xml:space="preserve">   F - Code 680 is for Extras</t>
  </si>
  <si>
    <t xml:space="preserve">   G - Invoices received without ALL proper documentation will be returned.</t>
  </si>
  <si>
    <t>TERMS OF PAYMENT</t>
  </si>
  <si>
    <t>CONTRACTOR  PER :</t>
  </si>
  <si>
    <t>30 DAYS</t>
  </si>
  <si>
    <t>30  DAYS</t>
  </si>
  <si>
    <t>c/w Dormers</t>
  </si>
  <si>
    <t>No Dormers</t>
  </si>
  <si>
    <t>1016 LOFT</t>
  </si>
  <si>
    <t>1035 CORNER</t>
  </si>
  <si>
    <t>Garage</t>
  </si>
  <si>
    <t>End</t>
  </si>
  <si>
    <t>Porch</t>
  </si>
  <si>
    <t>Mid</t>
  </si>
  <si>
    <t>1000 SERIES</t>
  </si>
  <si>
    <r>
      <t xml:space="preserve">      A - Contract No. , Lot / Unit No. , Model No. , Project Name,</t>
    </r>
    <r>
      <rPr>
        <b/>
        <sz val="10"/>
        <rFont val="Arial"/>
        <family val="2"/>
      </rPr>
      <t xml:space="preserve"> Completion Slip #, P.O.# (if required) Description of work</t>
    </r>
  </si>
  <si>
    <t xml:space="preserve">      B - Codes for your operations as per Schedule "C"</t>
  </si>
  <si>
    <t xml:space="preserve">      C - Invoices which have more than one Contract No.  will not be accepted</t>
  </si>
  <si>
    <t xml:space="preserve">      D - A Purchase Order # must be obtained for all work performed which is not included in this contract such </t>
  </si>
  <si>
    <t xml:space="preserve">           as extras, repairs and service. This work must be submitted  on a separate invoice for each Purchase Order #.    </t>
  </si>
  <si>
    <t xml:space="preserve">      E - All invoices, extras, repairs or other must be accompanied by a completion slip, change order or work order from</t>
  </si>
  <si>
    <t xml:space="preserve">           a Valecraft Superintendent and a Purchase Order if applicable.</t>
  </si>
  <si>
    <t xml:space="preserve">      F - Code 680 is for Extras</t>
  </si>
  <si>
    <t xml:space="preserve">      G - Invoices received without ALL proper documentation will be returned.</t>
  </si>
  <si>
    <t>EXTRA</t>
  </si>
  <si>
    <t xml:space="preserve">830 A </t>
  </si>
  <si>
    <t xml:space="preserve">870 A </t>
  </si>
  <si>
    <t>Opt Cathedral A</t>
  </si>
  <si>
    <t>Opt Cathedral B</t>
  </si>
  <si>
    <t>Opt Sunroom A</t>
  </si>
  <si>
    <t>Opt Sunroom B</t>
  </si>
  <si>
    <t>Merkley Oaks</t>
  </si>
  <si>
    <t>XXX - XXX</t>
  </si>
  <si>
    <t>T.B.A.</t>
  </si>
  <si>
    <t>April 1, 2025 to March 31, 2026</t>
  </si>
  <si>
    <t>826 A</t>
  </si>
  <si>
    <t>826 B</t>
  </si>
  <si>
    <t>804 A</t>
  </si>
  <si>
    <t>804 B</t>
  </si>
  <si>
    <t>801 B</t>
  </si>
  <si>
    <t>801 A</t>
  </si>
  <si>
    <t>200 SERIES</t>
  </si>
  <si>
    <t>Apartments</t>
  </si>
  <si>
    <t>Unit Type "E" 301</t>
  </si>
  <si>
    <t>Unit Type "F" 302</t>
  </si>
  <si>
    <t>Unit Type "G" 303</t>
  </si>
  <si>
    <t>Unit Type "I" 304</t>
  </si>
  <si>
    <t>Unit Type "E" 201</t>
  </si>
  <si>
    <t>Unit Type "F" 202</t>
  </si>
  <si>
    <t>Unit Type "G" 203</t>
  </si>
  <si>
    <t>Unit Type "I" 204</t>
  </si>
  <si>
    <t>Unit Type "E" 101</t>
  </si>
  <si>
    <t>Unit Type "F" 102</t>
  </si>
  <si>
    <t>Unit Type "G" 103</t>
  </si>
  <si>
    <t>Unit Type "H" 104</t>
  </si>
  <si>
    <t>Unit Type "A" B01</t>
  </si>
  <si>
    <t>Unit Type "B" B02</t>
  </si>
  <si>
    <t>Unit Type "C" B03</t>
  </si>
  <si>
    <t>Unit Type "D" B04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</si>
</sst>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d\,\ yyyy"/>
    <numFmt numFmtId="165" formatCode="0.00_)"/>
    <numFmt numFmtId="166" formatCode="&quot;$&quot;#,##0.00"/>
    <numFmt numFmtId="167" formatCode="[$-409]mmmm\ d\,\ yyyy;@"/>
  </numFmts>
  <fonts count="15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Helv"/>
    </font>
    <font>
      <i/>
      <sz val="10"/>
      <name val="Arial"/>
      <family val="2"/>
    </font>
    <font>
      <b/>
      <u val="double"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b/>
      <u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double">
        <color indexed="8"/>
      </right>
      <top/>
      <bottom/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64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64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double">
        <color indexed="64"/>
      </right>
      <top style="thin">
        <color auto="1"/>
      </top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 style="thin">
        <color indexed="8"/>
      </top>
      <bottom style="double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double">
        <color indexed="64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64"/>
      </right>
      <top/>
      <bottom style="thin">
        <color auto="1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29">
    <xf numFmtId="0" fontId="0" fillId="0" borderId="0" xfId="0"/>
    <xf numFmtId="0" fontId="1" fillId="0" borderId="0" xfId="0" applyFont="1"/>
    <xf numFmtId="166" fontId="9" fillId="0" borderId="1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6" fontId="9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0" fontId="1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166" fontId="9" fillId="0" borderId="16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166" fontId="9" fillId="0" borderId="22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6" fontId="8" fillId="0" borderId="20" xfId="0" applyNumberFormat="1" applyFont="1" applyBorder="1" applyAlignment="1">
      <alignment horizontal="center" vertical="center"/>
    </xf>
    <xf numFmtId="166" fontId="8" fillId="0" borderId="2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vertical="center"/>
    </xf>
    <xf numFmtId="0" fontId="1" fillId="3" borderId="32" xfId="0" applyFont="1" applyFill="1" applyBorder="1" applyAlignment="1">
      <alignment vertical="center"/>
    </xf>
    <xf numFmtId="0" fontId="1" fillId="3" borderId="33" xfId="0" applyFont="1" applyFill="1" applyBorder="1" applyAlignment="1">
      <alignment vertical="center"/>
    </xf>
    <xf numFmtId="0" fontId="1" fillId="3" borderId="34" xfId="0" applyFont="1" applyFill="1" applyBorder="1" applyAlignment="1">
      <alignment vertical="center"/>
    </xf>
    <xf numFmtId="166" fontId="3" fillId="4" borderId="2" xfId="0" applyNumberFormat="1" applyFont="1" applyFill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167" fontId="4" fillId="0" borderId="50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4" fillId="0" borderId="53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9" fontId="4" fillId="0" borderId="61" xfId="0" applyNumberFormat="1" applyFont="1" applyBorder="1" applyAlignment="1">
      <alignment horizontal="center" vertical="center"/>
    </xf>
    <xf numFmtId="9" fontId="4" fillId="0" borderId="62" xfId="0" applyNumberFormat="1" applyFont="1" applyBorder="1" applyAlignment="1">
      <alignment horizontal="center" vertical="center"/>
    </xf>
    <xf numFmtId="0" fontId="1" fillId="0" borderId="63" xfId="0" applyFont="1" applyBorder="1" applyAlignment="1">
      <alignment vertical="center"/>
    </xf>
    <xf numFmtId="1" fontId="1" fillId="0" borderId="64" xfId="0" applyNumberFormat="1" applyFont="1" applyBorder="1" applyAlignment="1">
      <alignment horizontal="center" vertical="center"/>
    </xf>
    <xf numFmtId="1" fontId="1" fillId="0" borderId="65" xfId="0" applyNumberFormat="1" applyFont="1" applyBorder="1" applyAlignment="1">
      <alignment horizontal="center" vertical="center"/>
    </xf>
    <xf numFmtId="1" fontId="1" fillId="0" borderId="66" xfId="0" applyNumberFormat="1" applyFont="1" applyBorder="1" applyAlignment="1">
      <alignment horizontal="center" vertical="center"/>
    </xf>
    <xf numFmtId="1" fontId="1" fillId="0" borderId="56" xfId="0" applyNumberFormat="1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166" fontId="9" fillId="0" borderId="68" xfId="0" applyNumberFormat="1" applyFont="1" applyBorder="1" applyAlignment="1">
      <alignment horizontal="center" vertical="center"/>
    </xf>
    <xf numFmtId="166" fontId="9" fillId="0" borderId="69" xfId="0" applyNumberFormat="1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166" fontId="9" fillId="0" borderId="71" xfId="0" applyNumberFormat="1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166" fontId="9" fillId="0" borderId="73" xfId="0" applyNumberFormat="1" applyFont="1" applyBorder="1" applyAlignment="1">
      <alignment horizontal="center" vertical="center"/>
    </xf>
    <xf numFmtId="166" fontId="9" fillId="0" borderId="74" xfId="0" applyNumberFormat="1" applyFont="1" applyBorder="1" applyAlignment="1">
      <alignment horizontal="center" vertical="center"/>
    </xf>
    <xf numFmtId="166" fontId="9" fillId="0" borderId="75" xfId="0" applyNumberFormat="1" applyFont="1" applyBorder="1" applyAlignment="1">
      <alignment horizontal="center" vertical="center"/>
    </xf>
    <xf numFmtId="166" fontId="9" fillId="0" borderId="76" xfId="0" applyNumberFormat="1" applyFont="1" applyBorder="1" applyAlignment="1">
      <alignment horizontal="center" vertical="center"/>
    </xf>
    <xf numFmtId="0" fontId="1" fillId="0" borderId="77" xfId="0" applyFont="1" applyBorder="1" applyAlignment="1">
      <alignment vertical="center"/>
    </xf>
    <xf numFmtId="165" fontId="1" fillId="0" borderId="78" xfId="0" applyNumberFormat="1" applyFont="1" applyBorder="1" applyAlignment="1">
      <alignment vertical="center"/>
    </xf>
    <xf numFmtId="165" fontId="1" fillId="0" borderId="79" xfId="0" applyNumberFormat="1" applyFont="1" applyBorder="1" applyAlignment="1">
      <alignment vertical="center"/>
    </xf>
    <xf numFmtId="165" fontId="1" fillId="0" borderId="80" xfId="0" applyNumberFormat="1" applyFont="1" applyBorder="1" applyAlignment="1">
      <alignment vertical="center"/>
    </xf>
    <xf numFmtId="165" fontId="1" fillId="0" borderId="69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9" fontId="4" fillId="0" borderId="86" xfId="0" applyNumberFormat="1" applyFont="1" applyBorder="1" applyAlignment="1">
      <alignment horizontal="center" vertical="center"/>
    </xf>
    <xf numFmtId="9" fontId="4" fillId="0" borderId="80" xfId="0" applyNumberFormat="1" applyFont="1" applyBorder="1" applyAlignment="1">
      <alignment horizontal="center" vertical="center"/>
    </xf>
    <xf numFmtId="166" fontId="9" fillId="0" borderId="60" xfId="0" applyNumberFormat="1" applyFont="1" applyBorder="1" applyAlignment="1">
      <alignment horizontal="center" vertical="center"/>
    </xf>
    <xf numFmtId="0" fontId="2" fillId="2" borderId="87" xfId="0" applyFont="1" applyFill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8" xfId="0" applyFont="1" applyBorder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5" xfId="0" applyBorder="1" applyAlignment="1">
      <alignment vertical="center"/>
    </xf>
    <xf numFmtId="1" fontId="13" fillId="0" borderId="0" xfId="0" applyNumberFormat="1" applyFont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9" fontId="4" fillId="0" borderId="8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166" fontId="8" fillId="0" borderId="68" xfId="0" applyNumberFormat="1" applyFont="1" applyBorder="1" applyAlignment="1">
      <alignment horizontal="center" vertical="center"/>
    </xf>
    <xf numFmtId="166" fontId="1" fillId="4" borderId="36" xfId="0" applyNumberFormat="1" applyFont="1" applyFill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67" fontId="4" fillId="0" borderId="9" xfId="0" applyNumberFormat="1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10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66" fontId="8" fillId="4" borderId="2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65" fontId="1" fillId="0" borderId="85" xfId="0" applyNumberFormat="1" applyFont="1" applyBorder="1" applyAlignment="1">
      <alignment vertical="center"/>
    </xf>
    <xf numFmtId="165" fontId="1" fillId="0" borderId="89" xfId="0" applyNumberFormat="1" applyFont="1" applyBorder="1" applyAlignment="1">
      <alignment vertical="center"/>
    </xf>
    <xf numFmtId="165" fontId="1" fillId="0" borderId="97" xfId="0" applyNumberFormat="1" applyFont="1" applyBorder="1" applyAlignment="1">
      <alignment vertical="center"/>
    </xf>
    <xf numFmtId="0" fontId="2" fillId="4" borderId="35" xfId="0" applyFont="1" applyFill="1" applyBorder="1" applyAlignment="1">
      <alignment horizontal="center" vertical="center"/>
    </xf>
    <xf numFmtId="166" fontId="2" fillId="4" borderId="96" xfId="0" applyNumberFormat="1" applyFont="1" applyFill="1" applyBorder="1" applyAlignment="1">
      <alignment horizontal="center" vertical="center"/>
    </xf>
    <xf numFmtId="166" fontId="3" fillId="4" borderId="36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166" fontId="9" fillId="4" borderId="22" xfId="0" applyNumberFormat="1" applyFont="1" applyFill="1" applyBorder="1" applyAlignment="1">
      <alignment horizontal="center" vertical="center"/>
    </xf>
    <xf numFmtId="166" fontId="8" fillId="4" borderId="68" xfId="0" applyNumberFormat="1" applyFont="1" applyFill="1" applyBorder="1" applyAlignment="1">
      <alignment horizontal="center" vertical="center"/>
    </xf>
    <xf numFmtId="166" fontId="9" fillId="5" borderId="1" xfId="0" applyNumberFormat="1" applyFont="1" applyFill="1" applyBorder="1" applyAlignment="1">
      <alignment horizontal="center" vertical="center"/>
    </xf>
    <xf numFmtId="166" fontId="2" fillId="4" borderId="104" xfId="0" applyNumberFormat="1" applyFont="1" applyFill="1" applyBorder="1" applyAlignment="1">
      <alignment horizontal="center" vertical="center"/>
    </xf>
    <xf numFmtId="166" fontId="3" fillId="0" borderId="105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167" fontId="4" fillId="4" borderId="28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166" fontId="9" fillId="4" borderId="73" xfId="0" applyNumberFormat="1" applyFont="1" applyFill="1" applyBorder="1" applyAlignment="1">
      <alignment horizontal="center" vertical="center"/>
    </xf>
    <xf numFmtId="166" fontId="9" fillId="5" borderId="68" xfId="0" applyNumberFormat="1" applyFont="1" applyFill="1" applyBorder="1" applyAlignment="1">
      <alignment horizontal="center" vertical="center"/>
    </xf>
    <xf numFmtId="166" fontId="9" fillId="5" borderId="2" xfId="0" applyNumberFormat="1" applyFont="1" applyFill="1" applyBorder="1" applyAlignment="1">
      <alignment horizontal="center" vertical="center"/>
    </xf>
    <xf numFmtId="166" fontId="9" fillId="5" borderId="76" xfId="0" applyNumberFormat="1" applyFont="1" applyFill="1" applyBorder="1" applyAlignment="1">
      <alignment horizontal="center" vertical="center"/>
    </xf>
    <xf numFmtId="166" fontId="9" fillId="5" borderId="74" xfId="0" applyNumberFormat="1" applyFont="1" applyFill="1" applyBorder="1" applyAlignment="1">
      <alignment horizontal="center" vertical="center"/>
    </xf>
    <xf numFmtId="166" fontId="9" fillId="5" borderId="73" xfId="0" applyNumberFormat="1" applyFont="1" applyFill="1" applyBorder="1" applyAlignment="1">
      <alignment horizontal="center" vertical="center"/>
    </xf>
    <xf numFmtId="166" fontId="9" fillId="5" borderId="71" xfId="0" applyNumberFormat="1" applyFont="1" applyFill="1" applyBorder="1" applyAlignment="1">
      <alignment horizontal="center" vertical="center"/>
    </xf>
    <xf numFmtId="167" fontId="4" fillId="4" borderId="98" xfId="0" applyNumberFormat="1" applyFont="1" applyFill="1" applyBorder="1" applyAlignment="1">
      <alignment horizontal="center" vertical="center"/>
    </xf>
    <xf numFmtId="166" fontId="9" fillId="4" borderId="69" xfId="0" applyNumberFormat="1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166" fontId="9" fillId="4" borderId="42" xfId="0" applyNumberFormat="1" applyFont="1" applyFill="1" applyBorder="1" applyAlignment="1">
      <alignment horizontal="center" vertical="center"/>
    </xf>
    <xf numFmtId="166" fontId="8" fillId="4" borderId="43" xfId="0" applyNumberFormat="1" applyFont="1" applyFill="1" applyBorder="1" applyAlignment="1">
      <alignment horizontal="center" vertical="center"/>
    </xf>
    <xf numFmtId="166" fontId="9" fillId="4" borderId="44" xfId="0" applyNumberFormat="1" applyFont="1" applyFill="1" applyBorder="1" applyAlignment="1">
      <alignment horizontal="center" vertical="center"/>
    </xf>
    <xf numFmtId="166" fontId="9" fillId="4" borderId="90" xfId="0" applyNumberFormat="1" applyFont="1" applyFill="1" applyBorder="1" applyAlignment="1">
      <alignment horizontal="center" vertical="center"/>
    </xf>
    <xf numFmtId="0" fontId="0" fillId="4" borderId="0" xfId="0" applyFill="1"/>
    <xf numFmtId="0" fontId="2" fillId="4" borderId="13" xfId="0" applyFont="1" applyFill="1" applyBorder="1" applyAlignment="1">
      <alignment horizontal="center" vertical="center"/>
    </xf>
    <xf numFmtId="166" fontId="9" fillId="4" borderId="23" xfId="0" applyNumberFormat="1" applyFont="1" applyFill="1" applyBorder="1" applyAlignment="1">
      <alignment horizontal="center" vertical="center"/>
    </xf>
    <xf numFmtId="166" fontId="9" fillId="4" borderId="91" xfId="0" applyNumberFormat="1" applyFont="1" applyFill="1" applyBorder="1" applyAlignment="1">
      <alignment horizontal="center" vertical="center"/>
    </xf>
    <xf numFmtId="166" fontId="9" fillId="4" borderId="60" xfId="0" applyNumberFormat="1" applyFont="1" applyFill="1" applyBorder="1" applyAlignment="1">
      <alignment horizontal="center" vertical="center"/>
    </xf>
    <xf numFmtId="0" fontId="1" fillId="4" borderId="0" xfId="0" applyFont="1" applyFill="1"/>
    <xf numFmtId="0" fontId="4" fillId="0" borderId="49" xfId="0" applyFont="1" applyBorder="1" applyAlignment="1">
      <alignment horizontal="center" vertical="center"/>
    </xf>
    <xf numFmtId="167" fontId="4" fillId="4" borderId="81" xfId="0" applyNumberFormat="1" applyFont="1" applyFill="1" applyBorder="1" applyAlignment="1">
      <alignment horizontal="center" vertical="center"/>
    </xf>
    <xf numFmtId="0" fontId="2" fillId="4" borderId="87" xfId="0" applyFont="1" applyFill="1" applyBorder="1" applyAlignment="1">
      <alignment horizontal="center" vertical="center"/>
    </xf>
    <xf numFmtId="0" fontId="2" fillId="4" borderId="72" xfId="0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166" fontId="9" fillId="4" borderId="46" xfId="0" applyNumberFormat="1" applyFont="1" applyFill="1" applyBorder="1" applyAlignment="1">
      <alignment horizontal="center" vertical="center"/>
    </xf>
    <xf numFmtId="166" fontId="8" fillId="4" borderId="47" xfId="0" applyNumberFormat="1" applyFont="1" applyFill="1" applyBorder="1" applyAlignment="1">
      <alignment horizontal="center" vertical="center"/>
    </xf>
    <xf numFmtId="166" fontId="9" fillId="4" borderId="48" xfId="0" applyNumberFormat="1" applyFont="1" applyFill="1" applyBorder="1" applyAlignment="1">
      <alignment horizontal="center" vertical="center"/>
    </xf>
    <xf numFmtId="166" fontId="9" fillId="4" borderId="88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66" fontId="1" fillId="4" borderId="0" xfId="0" applyNumberFormat="1" applyFont="1" applyFill="1" applyAlignment="1">
      <alignment horizontal="center" vertical="center"/>
    </xf>
    <xf numFmtId="10" fontId="1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9" fillId="0" borderId="103" xfId="0" applyFont="1" applyBorder="1" applyAlignment="1">
      <alignment horizontal="left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" fillId="0" borderId="10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/>
    </xf>
    <xf numFmtId="0" fontId="4" fillId="0" borderId="98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EE0F4-F95B-4AD5-9AA5-16C06E90DC6E}">
  <sheetPr>
    <pageSetUpPr fitToPage="1"/>
  </sheetPr>
  <dimension ref="A1:J84"/>
  <sheetViews>
    <sheetView tabSelected="1" view="pageBreakPreview" zoomScaleNormal="100" zoomScaleSheetLayoutView="100" workbookViewId="0">
      <selection activeCell="B4" sqref="B4"/>
    </sheetView>
  </sheetViews>
  <sheetFormatPr defaultRowHeight="12.75" x14ac:dyDescent="0.2"/>
  <cols>
    <col min="1" max="1" width="18.7109375" style="97" customWidth="1"/>
    <col min="2" max="10" width="15.7109375" style="97" customWidth="1"/>
    <col min="11" max="21" width="15.7109375" customWidth="1"/>
  </cols>
  <sheetData>
    <row r="1" spans="1:10" ht="15" customHeight="1" thickTop="1" x14ac:dyDescent="0.2">
      <c r="A1" s="178"/>
      <c r="B1" s="179"/>
      <c r="C1" s="179"/>
      <c r="D1" s="179"/>
      <c r="E1" s="179"/>
      <c r="F1" s="179"/>
      <c r="G1" s="180"/>
    </row>
    <row r="2" spans="1:10" ht="20.100000000000001" customHeight="1" x14ac:dyDescent="0.2">
      <c r="A2" s="197" t="s">
        <v>1</v>
      </c>
      <c r="B2" s="198"/>
      <c r="C2" s="198"/>
      <c r="D2" s="198"/>
      <c r="E2" s="198"/>
      <c r="F2" s="198"/>
      <c r="G2" s="199"/>
    </row>
    <row r="3" spans="1:10" ht="15" customHeight="1" x14ac:dyDescent="0.2">
      <c r="A3" s="181"/>
      <c r="B3" s="182"/>
      <c r="C3" s="182"/>
      <c r="D3" s="182"/>
      <c r="E3" s="182"/>
      <c r="F3" s="182"/>
      <c r="G3" s="183"/>
    </row>
    <row r="4" spans="1:10" ht="15" customHeight="1" x14ac:dyDescent="0.2">
      <c r="A4" s="94" t="s">
        <v>3</v>
      </c>
      <c r="B4" s="139" t="s">
        <v>91</v>
      </c>
      <c r="C4" s="52"/>
      <c r="D4" s="52"/>
      <c r="E4" s="95" t="s">
        <v>2</v>
      </c>
      <c r="F4" s="141">
        <v>45748</v>
      </c>
      <c r="G4" s="119"/>
    </row>
    <row r="5" spans="1:10" ht="15" customHeight="1" x14ac:dyDescent="0.2">
      <c r="A5" s="94" t="s">
        <v>4</v>
      </c>
      <c r="B5" s="21" t="s">
        <v>50</v>
      </c>
      <c r="C5" s="52"/>
      <c r="D5" s="52"/>
      <c r="E5" s="96" t="s">
        <v>5</v>
      </c>
      <c r="F5" s="140" t="s">
        <v>92</v>
      </c>
      <c r="G5" s="11"/>
    </row>
    <row r="6" spans="1:10" ht="15" customHeight="1" x14ac:dyDescent="0.2">
      <c r="A6" s="94"/>
      <c r="B6" s="54" t="s">
        <v>0</v>
      </c>
      <c r="C6" s="54"/>
      <c r="D6" s="54"/>
      <c r="E6" s="54"/>
      <c r="F6" s="118"/>
      <c r="G6" s="11"/>
    </row>
    <row r="7" spans="1:10" ht="15" customHeight="1" x14ac:dyDescent="0.2">
      <c r="A7" s="94" t="s">
        <v>6</v>
      </c>
      <c r="B7" s="143" t="s">
        <v>93</v>
      </c>
      <c r="C7" s="120"/>
      <c r="D7" s="120"/>
      <c r="E7" s="55"/>
      <c r="F7" s="55"/>
      <c r="G7" s="10"/>
    </row>
    <row r="8" spans="1:10" ht="15" customHeight="1" x14ac:dyDescent="0.2">
      <c r="A8" s="94"/>
      <c r="B8" s="144"/>
      <c r="C8" s="120"/>
      <c r="D8" s="120"/>
      <c r="E8" s="55"/>
      <c r="F8" s="55"/>
      <c r="G8" s="11"/>
    </row>
    <row r="9" spans="1:10" ht="15" customHeight="1" x14ac:dyDescent="0.2">
      <c r="A9" s="94" t="s">
        <v>8</v>
      </c>
      <c r="B9" s="56" t="s">
        <v>52</v>
      </c>
      <c r="C9" s="51"/>
      <c r="D9" s="52"/>
      <c r="E9" s="205" t="s">
        <v>7</v>
      </c>
      <c r="F9" s="205"/>
      <c r="G9" s="11"/>
    </row>
    <row r="10" spans="1:10" ht="15" customHeight="1" x14ac:dyDescent="0.2">
      <c r="A10" s="24"/>
      <c r="B10" s="53" t="s">
        <v>47</v>
      </c>
      <c r="C10" s="51"/>
      <c r="D10" s="52"/>
      <c r="E10" s="206" t="s">
        <v>94</v>
      </c>
      <c r="F10" s="206"/>
      <c r="G10" s="11"/>
    </row>
    <row r="11" spans="1:10" ht="15" customHeight="1" thickBot="1" x14ac:dyDescent="0.25">
      <c r="A11" s="9"/>
      <c r="B11" s="52"/>
      <c r="C11" s="52"/>
      <c r="D11" s="200"/>
      <c r="E11" s="200"/>
      <c r="F11" s="200"/>
      <c r="G11" s="201"/>
    </row>
    <row r="12" spans="1:10" s="1" customFormat="1" ht="15" customHeight="1" thickTop="1" thickBot="1" x14ac:dyDescent="0.25">
      <c r="A12" s="122"/>
      <c r="B12" s="202" t="s">
        <v>47</v>
      </c>
      <c r="C12" s="203"/>
      <c r="D12" s="204"/>
      <c r="E12" s="123" t="s">
        <v>19</v>
      </c>
      <c r="F12" s="124" t="s">
        <v>20</v>
      </c>
      <c r="G12" s="114" t="s">
        <v>9</v>
      </c>
      <c r="H12" s="54"/>
      <c r="I12" s="54"/>
      <c r="J12" s="54"/>
    </row>
    <row r="13" spans="1:10" s="1" customFormat="1" ht="15" customHeight="1" thickTop="1" x14ac:dyDescent="0.2">
      <c r="A13" s="43" t="s">
        <v>0</v>
      </c>
      <c r="B13" s="116" t="s">
        <v>70</v>
      </c>
      <c r="C13" s="31" t="s">
        <v>72</v>
      </c>
      <c r="D13" s="121" t="s">
        <v>73</v>
      </c>
      <c r="E13" s="21" t="s">
        <v>21</v>
      </c>
      <c r="F13" s="121" t="s">
        <v>22</v>
      </c>
      <c r="G13" s="30" t="s">
        <v>23</v>
      </c>
      <c r="H13" s="54"/>
      <c r="I13" s="54"/>
      <c r="J13" s="54"/>
    </row>
    <row r="14" spans="1:10" s="1" customFormat="1" ht="15" customHeight="1" x14ac:dyDescent="0.2">
      <c r="A14" s="57"/>
      <c r="B14" s="116" t="s">
        <v>71</v>
      </c>
      <c r="C14" s="117" t="s">
        <v>71</v>
      </c>
      <c r="D14" s="59"/>
      <c r="E14" s="58"/>
      <c r="F14" s="59"/>
      <c r="G14" s="60"/>
      <c r="H14" s="54"/>
      <c r="I14" s="54"/>
      <c r="J14" s="54"/>
    </row>
    <row r="15" spans="1:10" s="1" customFormat="1" ht="15" customHeight="1" x14ac:dyDescent="0.2">
      <c r="A15" s="61" t="s">
        <v>10</v>
      </c>
      <c r="B15" s="116">
        <v>106</v>
      </c>
      <c r="C15" s="117">
        <v>106</v>
      </c>
      <c r="D15" s="59">
        <v>106</v>
      </c>
      <c r="E15" s="58" t="s">
        <v>24</v>
      </c>
      <c r="F15" s="59"/>
      <c r="G15" s="60"/>
      <c r="H15" s="54"/>
      <c r="I15" s="54"/>
      <c r="J15" s="54"/>
    </row>
    <row r="16" spans="1:10" s="1" customFormat="1" ht="15" customHeight="1" thickBot="1" x14ac:dyDescent="0.25">
      <c r="A16" s="22" t="s">
        <v>0</v>
      </c>
      <c r="B16" s="113" t="s">
        <v>11</v>
      </c>
      <c r="C16" s="87" t="s">
        <v>11</v>
      </c>
      <c r="D16" s="92" t="s">
        <v>11</v>
      </c>
      <c r="E16" s="62"/>
      <c r="F16" s="63">
        <v>0.13</v>
      </c>
      <c r="G16" s="18"/>
      <c r="H16" s="54"/>
      <c r="I16" s="54"/>
      <c r="J16" s="54"/>
    </row>
    <row r="17" spans="1:10" s="1" customFormat="1" ht="20.100000000000001" customHeight="1" thickTop="1" thickBot="1" x14ac:dyDescent="0.25">
      <c r="A17" s="32" t="s">
        <v>12</v>
      </c>
      <c r="B17" s="33"/>
      <c r="C17" s="33"/>
      <c r="D17" s="33"/>
      <c r="E17" s="35"/>
      <c r="F17" s="34"/>
      <c r="G17" s="36"/>
      <c r="H17" s="54"/>
      <c r="I17" s="54"/>
      <c r="J17" s="54"/>
    </row>
    <row r="18" spans="1:10" s="1" customFormat="1" ht="15" customHeight="1" thickTop="1" x14ac:dyDescent="0.2">
      <c r="A18" s="64"/>
      <c r="B18" s="65"/>
      <c r="C18" s="65"/>
      <c r="D18" s="65"/>
      <c r="E18" s="66"/>
      <c r="F18" s="67"/>
      <c r="G18" s="68"/>
      <c r="H18" s="54"/>
      <c r="I18" s="54"/>
      <c r="J18" s="54"/>
    </row>
    <row r="19" spans="1:10" s="1" customFormat="1" ht="15" customHeight="1" x14ac:dyDescent="0.2">
      <c r="A19" s="69">
        <v>105</v>
      </c>
      <c r="B19" s="146">
        <v>0</v>
      </c>
      <c r="C19" s="70"/>
      <c r="D19" s="2"/>
      <c r="E19" s="20">
        <f>SUM(B19:D19)</f>
        <v>0</v>
      </c>
      <c r="F19" s="13">
        <f>E19*F$16</f>
        <v>0</v>
      </c>
      <c r="G19" s="71">
        <f>E19+F19</f>
        <v>0</v>
      </c>
      <c r="H19" s="54"/>
      <c r="I19" s="54"/>
      <c r="J19" s="54"/>
    </row>
    <row r="20" spans="1:10" s="1" customFormat="1" ht="15" customHeight="1" x14ac:dyDescent="0.2">
      <c r="A20" s="72">
        <v>105</v>
      </c>
      <c r="B20" s="70"/>
      <c r="C20" s="146">
        <v>0</v>
      </c>
      <c r="D20" s="2"/>
      <c r="E20" s="20">
        <f>SUM(B20:D20)</f>
        <v>0</v>
      </c>
      <c r="F20" s="13">
        <f>E20*F$16</f>
        <v>0</v>
      </c>
      <c r="G20" s="71">
        <f>E20+F20</f>
        <v>0</v>
      </c>
      <c r="H20" s="54"/>
      <c r="I20" s="54"/>
      <c r="J20" s="54"/>
    </row>
    <row r="21" spans="1:10" s="1" customFormat="1" ht="15" customHeight="1" x14ac:dyDescent="0.2">
      <c r="A21" s="16"/>
      <c r="B21" s="70"/>
      <c r="C21" s="70"/>
      <c r="D21" s="2"/>
      <c r="E21" s="20"/>
      <c r="F21" s="13"/>
      <c r="G21" s="71"/>
      <c r="H21" s="54"/>
      <c r="I21" s="54"/>
      <c r="J21" s="54"/>
    </row>
    <row r="22" spans="1:10" s="1" customFormat="1" ht="15" customHeight="1" x14ac:dyDescent="0.2">
      <c r="A22" s="16">
        <v>110</v>
      </c>
      <c r="B22" s="146">
        <v>0</v>
      </c>
      <c r="C22" s="70"/>
      <c r="D22" s="2"/>
      <c r="E22" s="20">
        <f>SUM(B22:D22)</f>
        <v>0</v>
      </c>
      <c r="F22" s="13">
        <f t="shared" ref="F22:F24" si="0">E22*F$16</f>
        <v>0</v>
      </c>
      <c r="G22" s="71">
        <f t="shared" ref="G22:G24" si="1">E22+F22</f>
        <v>0</v>
      </c>
      <c r="H22" s="54"/>
      <c r="I22" s="54"/>
      <c r="J22" s="54"/>
    </row>
    <row r="23" spans="1:10" s="1" customFormat="1" ht="15" customHeight="1" x14ac:dyDescent="0.2">
      <c r="A23" s="16">
        <v>110</v>
      </c>
      <c r="B23" s="70"/>
      <c r="C23" s="146">
        <v>0</v>
      </c>
      <c r="D23" s="2"/>
      <c r="E23" s="20">
        <f>SUM(B23:D23)</f>
        <v>0</v>
      </c>
      <c r="F23" s="13">
        <f t="shared" si="0"/>
        <v>0</v>
      </c>
      <c r="G23" s="71">
        <f t="shared" si="1"/>
        <v>0</v>
      </c>
      <c r="H23" s="54"/>
      <c r="I23" s="54"/>
      <c r="J23" s="54"/>
    </row>
    <row r="24" spans="1:10" s="1" customFormat="1" ht="15" customHeight="1" x14ac:dyDescent="0.2">
      <c r="A24" s="16">
        <v>110</v>
      </c>
      <c r="B24" s="70"/>
      <c r="C24" s="70"/>
      <c r="D24" s="136">
        <v>0</v>
      </c>
      <c r="E24" s="20">
        <f>SUM(B24:D24)</f>
        <v>0</v>
      </c>
      <c r="F24" s="13">
        <f t="shared" si="0"/>
        <v>0</v>
      </c>
      <c r="G24" s="71">
        <f t="shared" si="1"/>
        <v>0</v>
      </c>
      <c r="H24" s="54"/>
      <c r="I24" s="54"/>
      <c r="J24" s="54"/>
    </row>
    <row r="25" spans="1:10" s="1" customFormat="1" ht="15" customHeight="1" x14ac:dyDescent="0.2">
      <c r="A25" s="16"/>
      <c r="B25" s="70"/>
      <c r="C25" s="70"/>
      <c r="D25" s="2"/>
      <c r="E25" s="20"/>
      <c r="F25" s="13"/>
      <c r="G25" s="71"/>
      <c r="H25" s="54"/>
      <c r="I25" s="54"/>
      <c r="J25" s="54"/>
    </row>
    <row r="26" spans="1:10" s="1" customFormat="1" ht="15" customHeight="1" x14ac:dyDescent="0.2">
      <c r="A26" s="16">
        <v>120</v>
      </c>
      <c r="B26" s="146">
        <v>0</v>
      </c>
      <c r="C26" s="70"/>
      <c r="D26" s="2"/>
      <c r="E26" s="20">
        <f>SUM(B26:D26)</f>
        <v>0</v>
      </c>
      <c r="F26" s="13">
        <f t="shared" ref="F26:F28" si="2">E26*F$16</f>
        <v>0</v>
      </c>
      <c r="G26" s="71">
        <f t="shared" ref="G26:G28" si="3">E26+F26</f>
        <v>0</v>
      </c>
      <c r="H26" s="54"/>
      <c r="I26" s="54"/>
      <c r="J26" s="54"/>
    </row>
    <row r="27" spans="1:10" s="1" customFormat="1" ht="15" customHeight="1" x14ac:dyDescent="0.2">
      <c r="A27" s="16">
        <v>120</v>
      </c>
      <c r="B27" s="70"/>
      <c r="C27" s="146">
        <v>0</v>
      </c>
      <c r="D27" s="2"/>
      <c r="E27" s="20">
        <f>SUM(B27:D27)</f>
        <v>0</v>
      </c>
      <c r="F27" s="13">
        <f t="shared" si="2"/>
        <v>0</v>
      </c>
      <c r="G27" s="71">
        <f t="shared" si="3"/>
        <v>0</v>
      </c>
      <c r="H27" s="54"/>
      <c r="I27" s="54"/>
      <c r="J27" s="54"/>
    </row>
    <row r="28" spans="1:10" s="1" customFormat="1" ht="15" customHeight="1" x14ac:dyDescent="0.2">
      <c r="A28" s="16">
        <v>120</v>
      </c>
      <c r="B28" s="70"/>
      <c r="C28" s="70"/>
      <c r="D28" s="136">
        <v>0</v>
      </c>
      <c r="E28" s="20">
        <f>SUM(B28:D28)</f>
        <v>0</v>
      </c>
      <c r="F28" s="13">
        <f t="shared" si="2"/>
        <v>0</v>
      </c>
      <c r="G28" s="71">
        <f t="shared" si="3"/>
        <v>0</v>
      </c>
      <c r="H28" s="54"/>
      <c r="I28" s="54"/>
      <c r="J28" s="54"/>
    </row>
    <row r="29" spans="1:10" s="1" customFormat="1" ht="15" customHeight="1" x14ac:dyDescent="0.2">
      <c r="A29" s="16"/>
      <c r="B29" s="70"/>
      <c r="C29" s="70"/>
      <c r="D29" s="2"/>
      <c r="E29" s="20"/>
      <c r="F29" s="13"/>
      <c r="G29" s="71"/>
      <c r="H29" s="54"/>
      <c r="I29" s="54"/>
      <c r="J29" s="54"/>
    </row>
    <row r="30" spans="1:10" s="1" customFormat="1" ht="15" customHeight="1" x14ac:dyDescent="0.2">
      <c r="A30" s="16">
        <v>130</v>
      </c>
      <c r="B30" s="146">
        <v>0</v>
      </c>
      <c r="C30" s="70"/>
      <c r="D30" s="2"/>
      <c r="E30" s="20">
        <f>SUM(B30:D30)</f>
        <v>0</v>
      </c>
      <c r="F30" s="13">
        <f t="shared" ref="F30:F32" si="4">E30*F$16</f>
        <v>0</v>
      </c>
      <c r="G30" s="71">
        <f t="shared" ref="G30:G32" si="5">E30+F30</f>
        <v>0</v>
      </c>
      <c r="H30" s="54"/>
      <c r="I30" s="54"/>
      <c r="J30" s="54"/>
    </row>
    <row r="31" spans="1:10" s="1" customFormat="1" ht="15" customHeight="1" x14ac:dyDescent="0.2">
      <c r="A31" s="16">
        <v>130</v>
      </c>
      <c r="B31" s="73"/>
      <c r="C31" s="151">
        <v>0</v>
      </c>
      <c r="D31" s="2"/>
      <c r="E31" s="20">
        <f>SUM(B31:D31)</f>
        <v>0</v>
      </c>
      <c r="F31" s="13">
        <f t="shared" si="4"/>
        <v>0</v>
      </c>
      <c r="G31" s="71">
        <f t="shared" si="5"/>
        <v>0</v>
      </c>
      <c r="H31" s="54"/>
      <c r="I31" s="54"/>
      <c r="J31" s="54"/>
    </row>
    <row r="32" spans="1:10" s="1" customFormat="1" ht="15" customHeight="1" x14ac:dyDescent="0.2">
      <c r="A32" s="74">
        <v>130</v>
      </c>
      <c r="B32" s="73"/>
      <c r="C32" s="73"/>
      <c r="D32" s="150">
        <v>0</v>
      </c>
      <c r="E32" s="20">
        <f>SUM(B32:D32)</f>
        <v>0</v>
      </c>
      <c r="F32" s="13">
        <f t="shared" si="4"/>
        <v>0</v>
      </c>
      <c r="G32" s="71">
        <f t="shared" si="5"/>
        <v>0</v>
      </c>
      <c r="H32" s="54"/>
      <c r="I32" s="54"/>
      <c r="J32" s="54"/>
    </row>
    <row r="33" spans="1:10" s="1" customFormat="1" ht="15" customHeight="1" x14ac:dyDescent="0.2">
      <c r="A33" s="74"/>
      <c r="B33" s="73"/>
      <c r="C33" s="73"/>
      <c r="D33" s="75"/>
      <c r="E33" s="20"/>
      <c r="F33" s="13"/>
      <c r="G33" s="71"/>
      <c r="H33" s="54"/>
      <c r="I33" s="54"/>
      <c r="J33" s="54"/>
    </row>
    <row r="34" spans="1:10" s="1" customFormat="1" ht="15" customHeight="1" x14ac:dyDescent="0.2">
      <c r="A34" s="72">
        <v>140</v>
      </c>
      <c r="B34" s="149">
        <v>0</v>
      </c>
      <c r="C34" s="76"/>
      <c r="D34" s="77"/>
      <c r="E34" s="20">
        <f>SUM(B34:D34)</f>
        <v>0</v>
      </c>
      <c r="F34" s="13">
        <f t="shared" ref="F34:F36" si="6">E34*F$16</f>
        <v>0</v>
      </c>
      <c r="G34" s="71">
        <f t="shared" ref="G34:G36" si="7">E34+F34</f>
        <v>0</v>
      </c>
      <c r="H34" s="54"/>
      <c r="I34" s="54"/>
      <c r="J34" s="54"/>
    </row>
    <row r="35" spans="1:10" s="1" customFormat="1" ht="15" customHeight="1" x14ac:dyDescent="0.2">
      <c r="A35" s="72">
        <v>140</v>
      </c>
      <c r="B35" s="70"/>
      <c r="C35" s="148">
        <v>0</v>
      </c>
      <c r="D35" s="77"/>
      <c r="E35" s="20">
        <f>SUM(B35:D35)</f>
        <v>0</v>
      </c>
      <c r="F35" s="13">
        <f t="shared" si="6"/>
        <v>0</v>
      </c>
      <c r="G35" s="71">
        <f t="shared" si="7"/>
        <v>0</v>
      </c>
      <c r="H35" s="54"/>
      <c r="I35" s="54"/>
      <c r="J35" s="54"/>
    </row>
    <row r="36" spans="1:10" s="1" customFormat="1" ht="15" customHeight="1" x14ac:dyDescent="0.2">
      <c r="A36" s="50">
        <v>140</v>
      </c>
      <c r="B36" s="70"/>
      <c r="C36" s="78"/>
      <c r="D36" s="147">
        <v>0</v>
      </c>
      <c r="E36" s="20">
        <f>SUM(B36:D36)</f>
        <v>0</v>
      </c>
      <c r="F36" s="13">
        <f t="shared" si="6"/>
        <v>0</v>
      </c>
      <c r="G36" s="71">
        <f t="shared" si="7"/>
        <v>0</v>
      </c>
      <c r="H36" s="54"/>
      <c r="I36" s="54"/>
      <c r="J36" s="54"/>
    </row>
    <row r="37" spans="1:10" s="1" customFormat="1" ht="15" customHeight="1" x14ac:dyDescent="0.2">
      <c r="A37" s="16"/>
      <c r="B37" s="70"/>
      <c r="C37" s="78"/>
      <c r="D37" s="3"/>
      <c r="E37" s="20"/>
      <c r="F37" s="13"/>
      <c r="G37" s="71"/>
      <c r="H37" s="54"/>
      <c r="I37" s="54"/>
      <c r="J37" s="54"/>
    </row>
    <row r="38" spans="1:10" s="1" customFormat="1" ht="15" customHeight="1" x14ac:dyDescent="0.2">
      <c r="A38" s="16">
        <v>160</v>
      </c>
      <c r="B38" s="70"/>
      <c r="C38" s="70"/>
      <c r="D38" s="136">
        <v>0</v>
      </c>
      <c r="E38" s="20">
        <f>SUM(B38:D38)</f>
        <v>0</v>
      </c>
      <c r="F38" s="13">
        <f>E38*F$16</f>
        <v>0</v>
      </c>
      <c r="G38" s="71">
        <f>E38+F38</f>
        <v>0</v>
      </c>
      <c r="H38" s="54"/>
      <c r="I38" s="54"/>
      <c r="J38" s="54"/>
    </row>
    <row r="39" spans="1:10" s="1" customFormat="1" ht="15" customHeight="1" x14ac:dyDescent="0.2">
      <c r="A39" s="16" t="s">
        <v>66</v>
      </c>
      <c r="B39" s="70"/>
      <c r="C39" s="70"/>
      <c r="D39" s="2"/>
      <c r="E39" s="20"/>
      <c r="F39" s="13"/>
      <c r="G39" s="71"/>
      <c r="H39" s="54"/>
      <c r="I39" s="54"/>
      <c r="J39" s="54"/>
    </row>
    <row r="40" spans="1:10" s="1" customFormat="1" ht="15" customHeight="1" x14ac:dyDescent="0.2">
      <c r="A40" s="16"/>
      <c r="B40" s="70"/>
      <c r="C40" s="70"/>
      <c r="D40" s="2"/>
      <c r="E40" s="20"/>
      <c r="F40" s="13"/>
      <c r="G40" s="71"/>
      <c r="H40" s="54"/>
      <c r="I40" s="54"/>
      <c r="J40" s="54"/>
    </row>
    <row r="41" spans="1:10" s="1" customFormat="1" ht="15" customHeight="1" x14ac:dyDescent="0.2">
      <c r="A41" s="16">
        <v>160</v>
      </c>
      <c r="B41" s="70"/>
      <c r="C41" s="70"/>
      <c r="D41" s="136">
        <v>0</v>
      </c>
      <c r="E41" s="20">
        <f>SUM(B41:D41)</f>
        <v>0</v>
      </c>
      <c r="F41" s="13">
        <f>E41*F$16</f>
        <v>0</v>
      </c>
      <c r="G41" s="71">
        <f>E41+F41</f>
        <v>0</v>
      </c>
      <c r="H41" s="54"/>
      <c r="I41" s="54"/>
      <c r="J41" s="54"/>
    </row>
    <row r="42" spans="1:10" s="1" customFormat="1" ht="15" customHeight="1" x14ac:dyDescent="0.2">
      <c r="A42" s="16" t="s">
        <v>67</v>
      </c>
      <c r="B42" s="70"/>
      <c r="C42" s="70"/>
      <c r="D42" s="2"/>
      <c r="E42" s="20"/>
      <c r="F42" s="13"/>
      <c r="G42" s="71"/>
      <c r="H42" s="54"/>
      <c r="I42" s="54"/>
      <c r="J42" s="54"/>
    </row>
    <row r="43" spans="1:10" s="1" customFormat="1" ht="15" customHeight="1" x14ac:dyDescent="0.2">
      <c r="A43" s="16"/>
      <c r="B43" s="70"/>
      <c r="C43" s="70"/>
      <c r="D43" s="2"/>
      <c r="E43" s="20"/>
      <c r="F43" s="13"/>
      <c r="G43" s="71"/>
      <c r="H43" s="54"/>
      <c r="I43" s="54"/>
      <c r="J43" s="54"/>
    </row>
    <row r="44" spans="1:10" s="1" customFormat="1" ht="15" customHeight="1" x14ac:dyDescent="0.2">
      <c r="A44" s="16">
        <v>170</v>
      </c>
      <c r="B44" s="70"/>
      <c r="C44" s="146">
        <v>0</v>
      </c>
      <c r="D44" s="2"/>
      <c r="E44" s="20">
        <f>SUM(B44:D44)</f>
        <v>0</v>
      </c>
      <c r="F44" s="13">
        <f>E44*F$16</f>
        <v>0</v>
      </c>
      <c r="G44" s="71">
        <f>E44+F44</f>
        <v>0</v>
      </c>
      <c r="H44" s="54"/>
      <c r="I44" s="54"/>
      <c r="J44" s="54"/>
    </row>
    <row r="45" spans="1:10" s="1" customFormat="1" ht="15" customHeight="1" x14ac:dyDescent="0.2">
      <c r="A45" s="16"/>
      <c r="B45" s="70"/>
      <c r="C45" s="70"/>
      <c r="D45" s="2"/>
      <c r="E45" s="20"/>
      <c r="F45" s="13"/>
      <c r="G45" s="71"/>
      <c r="H45" s="54"/>
      <c r="I45" s="54"/>
      <c r="J45" s="54"/>
    </row>
    <row r="46" spans="1:10" s="1" customFormat="1" ht="15" customHeight="1" x14ac:dyDescent="0.2">
      <c r="A46" s="16"/>
      <c r="B46" s="70"/>
      <c r="C46" s="70"/>
      <c r="D46" s="2"/>
      <c r="E46" s="20"/>
      <c r="F46" s="13"/>
      <c r="G46" s="71"/>
      <c r="H46" s="54"/>
      <c r="I46" s="54"/>
      <c r="J46" s="54"/>
    </row>
    <row r="47" spans="1:10" s="1" customFormat="1" ht="15" customHeight="1" x14ac:dyDescent="0.2">
      <c r="A47" s="16"/>
      <c r="B47" s="70"/>
      <c r="C47" s="70"/>
      <c r="D47" s="2"/>
      <c r="E47" s="20"/>
      <c r="F47" s="13"/>
      <c r="G47" s="71"/>
      <c r="H47" s="54"/>
      <c r="I47" s="54"/>
      <c r="J47" s="54"/>
    </row>
    <row r="48" spans="1:10" s="1" customFormat="1" ht="15" customHeight="1" thickBot="1" x14ac:dyDescent="0.25">
      <c r="A48" s="79"/>
      <c r="B48" s="80"/>
      <c r="C48" s="80"/>
      <c r="D48" s="80"/>
      <c r="E48" s="81"/>
      <c r="F48" s="82"/>
      <c r="G48" s="83"/>
      <c r="H48" s="54"/>
      <c r="I48" s="54"/>
      <c r="J48" s="54"/>
    </row>
    <row r="49" spans="1:10" s="1" customFormat="1" ht="20.100000000000001" customHeight="1" thickTop="1" thickBot="1" x14ac:dyDescent="0.25">
      <c r="A49" s="191" t="s">
        <v>48</v>
      </c>
      <c r="B49" s="192"/>
      <c r="C49" s="192"/>
      <c r="D49" s="192"/>
      <c r="E49" s="192"/>
      <c r="F49" s="192"/>
      <c r="G49" s="193"/>
      <c r="H49" s="54"/>
      <c r="I49" s="54"/>
      <c r="J49" s="54"/>
    </row>
    <row r="50" spans="1:10" s="1" customFormat="1" ht="15" customHeight="1" thickTop="1" x14ac:dyDescent="0.2">
      <c r="A50" s="184"/>
      <c r="B50" s="185"/>
      <c r="C50" s="185"/>
      <c r="D50" s="185"/>
      <c r="E50" s="185"/>
      <c r="F50" s="185"/>
      <c r="G50" s="186"/>
      <c r="H50" s="54"/>
      <c r="I50" s="54"/>
      <c r="J50" s="54"/>
    </row>
    <row r="51" spans="1:10" s="1" customFormat="1" ht="20.100000000000001" customHeight="1" x14ac:dyDescent="0.2">
      <c r="A51" s="194" t="s">
        <v>13</v>
      </c>
      <c r="B51" s="195"/>
      <c r="C51" s="195"/>
      <c r="D51" s="195"/>
      <c r="E51" s="195"/>
      <c r="F51" s="195"/>
      <c r="G51" s="196"/>
      <c r="H51" s="54"/>
      <c r="I51" s="54"/>
      <c r="J51" s="54"/>
    </row>
    <row r="52" spans="1:10" s="1" customFormat="1" ht="15" customHeight="1" x14ac:dyDescent="0.2">
      <c r="A52" s="187"/>
      <c r="B52" s="188"/>
      <c r="C52" s="188"/>
      <c r="D52" s="188"/>
      <c r="E52" s="188"/>
      <c r="F52" s="188"/>
      <c r="G52" s="189"/>
      <c r="H52" s="54"/>
      <c r="I52" s="54"/>
      <c r="J52" s="54"/>
    </row>
    <row r="53" spans="1:10" s="1" customFormat="1" ht="15" customHeight="1" x14ac:dyDescent="0.2">
      <c r="A53" s="187" t="s">
        <v>53</v>
      </c>
      <c r="B53" s="188"/>
      <c r="C53" s="188"/>
      <c r="D53" s="188"/>
      <c r="E53" s="188"/>
      <c r="F53" s="188"/>
      <c r="G53" s="189"/>
      <c r="H53" s="54"/>
      <c r="I53" s="54"/>
      <c r="J53" s="54"/>
    </row>
    <row r="54" spans="1:10" s="1" customFormat="1" ht="15" customHeight="1" x14ac:dyDescent="0.2">
      <c r="A54" s="187" t="s">
        <v>54</v>
      </c>
      <c r="B54" s="188"/>
      <c r="C54" s="188"/>
      <c r="D54" s="188"/>
      <c r="E54" s="188"/>
      <c r="F54" s="188"/>
      <c r="G54" s="189"/>
      <c r="H54" s="54"/>
      <c r="I54" s="54"/>
      <c r="J54" s="54"/>
    </row>
    <row r="55" spans="1:10" s="1" customFormat="1" ht="15" customHeight="1" x14ac:dyDescent="0.2">
      <c r="A55" s="187" t="s">
        <v>55</v>
      </c>
      <c r="B55" s="188"/>
      <c r="C55" s="188"/>
      <c r="D55" s="188"/>
      <c r="E55" s="188"/>
      <c r="F55" s="188"/>
      <c r="G55" s="189"/>
      <c r="H55" s="54"/>
      <c r="I55" s="54"/>
      <c r="J55" s="54"/>
    </row>
    <row r="56" spans="1:10" s="1" customFormat="1" ht="15" customHeight="1" x14ac:dyDescent="0.2">
      <c r="A56" s="209" t="s">
        <v>56</v>
      </c>
      <c r="B56" s="210"/>
      <c r="C56" s="210"/>
      <c r="D56" s="210"/>
      <c r="E56" s="210"/>
      <c r="F56" s="210"/>
      <c r="G56" s="211"/>
      <c r="H56" s="54"/>
      <c r="I56" s="54"/>
      <c r="J56" s="54"/>
    </row>
    <row r="57" spans="1:10" s="1" customFormat="1" ht="15" customHeight="1" x14ac:dyDescent="0.2">
      <c r="A57" s="209" t="s">
        <v>57</v>
      </c>
      <c r="B57" s="210"/>
      <c r="C57" s="210"/>
      <c r="D57" s="210"/>
      <c r="E57" s="210"/>
      <c r="F57" s="210"/>
      <c r="G57" s="211"/>
      <c r="H57" s="54"/>
      <c r="I57" s="54"/>
      <c r="J57" s="54"/>
    </row>
    <row r="58" spans="1:10" s="1" customFormat="1" ht="15" customHeight="1" x14ac:dyDescent="0.2">
      <c r="A58" s="187" t="s">
        <v>58</v>
      </c>
      <c r="B58" s="188"/>
      <c r="C58" s="188"/>
      <c r="D58" s="188"/>
      <c r="E58" s="188"/>
      <c r="F58" s="188"/>
      <c r="G58" s="189"/>
      <c r="H58" s="54"/>
      <c r="I58" s="54"/>
      <c r="J58" s="54"/>
    </row>
    <row r="59" spans="1:10" s="1" customFormat="1" ht="15" customHeight="1" x14ac:dyDescent="0.2">
      <c r="A59" s="187" t="s">
        <v>59</v>
      </c>
      <c r="B59" s="188"/>
      <c r="C59" s="188"/>
      <c r="D59" s="188"/>
      <c r="E59" s="188"/>
      <c r="F59" s="188"/>
      <c r="G59" s="189"/>
      <c r="H59" s="54"/>
      <c r="I59" s="54"/>
      <c r="J59" s="54"/>
    </row>
    <row r="60" spans="1:10" s="1" customFormat="1" ht="15" customHeight="1" x14ac:dyDescent="0.2">
      <c r="A60" s="187" t="s">
        <v>60</v>
      </c>
      <c r="B60" s="188"/>
      <c r="C60" s="188"/>
      <c r="D60" s="188"/>
      <c r="E60" s="188"/>
      <c r="F60" s="188"/>
      <c r="G60" s="189"/>
      <c r="H60" s="54"/>
      <c r="I60" s="54"/>
      <c r="J60" s="54"/>
    </row>
    <row r="61" spans="1:10" s="1" customFormat="1" ht="15" customHeight="1" x14ac:dyDescent="0.2">
      <c r="A61" s="209" t="s">
        <v>61</v>
      </c>
      <c r="B61" s="210"/>
      <c r="C61" s="210"/>
      <c r="D61" s="210"/>
      <c r="E61" s="210"/>
      <c r="F61" s="210"/>
      <c r="G61" s="211"/>
      <c r="H61" s="54"/>
      <c r="I61" s="54"/>
      <c r="J61" s="54"/>
    </row>
    <row r="62" spans="1:10" s="1" customFormat="1" ht="15" customHeight="1" x14ac:dyDescent="0.2">
      <c r="A62" s="25"/>
      <c r="B62" s="84"/>
      <c r="C62" s="84"/>
      <c r="D62" s="84"/>
      <c r="E62" s="84"/>
      <c r="F62" s="84"/>
      <c r="G62" s="23"/>
      <c r="H62" s="54"/>
      <c r="I62" s="54"/>
      <c r="J62" s="54"/>
    </row>
    <row r="63" spans="1:10" s="1" customFormat="1" ht="15" customHeight="1" x14ac:dyDescent="0.2">
      <c r="A63" s="25"/>
      <c r="B63" s="84"/>
      <c r="C63" s="84"/>
      <c r="D63" s="190" t="s">
        <v>14</v>
      </c>
      <c r="E63" s="190"/>
      <c r="F63" s="190"/>
      <c r="G63" s="23"/>
      <c r="H63" s="54"/>
      <c r="I63" s="54"/>
      <c r="J63" s="54"/>
    </row>
    <row r="64" spans="1:10" s="1" customFormat="1" ht="15" customHeight="1" x14ac:dyDescent="0.2">
      <c r="A64" s="25"/>
      <c r="B64" s="84"/>
      <c r="C64" s="84"/>
      <c r="D64" s="84"/>
      <c r="E64" s="84"/>
      <c r="F64" s="84"/>
      <c r="G64" s="23"/>
      <c r="H64" s="54"/>
      <c r="I64" s="54"/>
      <c r="J64" s="54"/>
    </row>
    <row r="65" spans="1:10" s="1" customFormat="1" ht="15" customHeight="1" x14ac:dyDescent="0.2">
      <c r="A65" s="25"/>
      <c r="B65" s="84"/>
      <c r="C65" s="84"/>
      <c r="D65" s="84"/>
      <c r="E65" s="84"/>
      <c r="F65" s="84"/>
      <c r="G65" s="23"/>
      <c r="H65" s="54"/>
      <c r="I65" s="54"/>
      <c r="J65" s="54"/>
    </row>
    <row r="66" spans="1:10" s="1" customFormat="1" ht="15" customHeight="1" x14ac:dyDescent="0.2">
      <c r="A66" s="24" t="s">
        <v>0</v>
      </c>
      <c r="B66" s="84"/>
      <c r="C66" s="84"/>
      <c r="D66" s="214" t="s">
        <v>49</v>
      </c>
      <c r="E66" s="214"/>
      <c r="F66" s="214"/>
      <c r="G66" s="23"/>
      <c r="H66" s="54"/>
      <c r="I66" s="54"/>
      <c r="J66" s="54"/>
    </row>
    <row r="67" spans="1:10" s="1" customFormat="1" ht="15" customHeight="1" x14ac:dyDescent="0.2">
      <c r="A67" s="9"/>
      <c r="B67" s="54"/>
      <c r="C67" s="54"/>
      <c r="D67" s="54"/>
      <c r="E67" s="54"/>
      <c r="F67" s="54"/>
      <c r="G67" s="10"/>
      <c r="H67" s="54"/>
      <c r="I67" s="54"/>
      <c r="J67" s="54"/>
    </row>
    <row r="68" spans="1:10" s="1" customFormat="1" ht="20.100000000000001" customHeight="1" x14ac:dyDescent="0.2">
      <c r="A68" s="213" t="s">
        <v>62</v>
      </c>
      <c r="B68" s="212"/>
      <c r="C68" s="212"/>
      <c r="D68" s="102" t="s">
        <v>65</v>
      </c>
      <c r="E68" s="212" t="s">
        <v>63</v>
      </c>
      <c r="F68" s="212"/>
      <c r="G68" s="29"/>
      <c r="H68" s="54"/>
      <c r="I68" s="54"/>
      <c r="J68" s="54"/>
    </row>
    <row r="69" spans="1:10" s="1" customFormat="1" ht="15" customHeight="1" thickBot="1" x14ac:dyDescent="0.25">
      <c r="A69" s="207"/>
      <c r="B69" s="208"/>
      <c r="C69" s="26"/>
      <c r="D69" s="27"/>
      <c r="E69" s="208"/>
      <c r="F69" s="208"/>
      <c r="G69" s="28"/>
      <c r="H69" s="54"/>
      <c r="I69" s="54"/>
      <c r="J69" s="54"/>
    </row>
    <row r="70" spans="1:10" s="1" customFormat="1" ht="15" customHeight="1" thickTop="1" x14ac:dyDescent="0.2">
      <c r="A70" s="54"/>
      <c r="B70" s="54"/>
      <c r="C70" s="54"/>
      <c r="D70" s="54"/>
      <c r="E70" s="54"/>
      <c r="F70" s="54"/>
      <c r="G70" s="54"/>
      <c r="H70" s="54"/>
      <c r="I70" s="54"/>
      <c r="J70" s="54"/>
    </row>
    <row r="71" spans="1:10" s="1" customFormat="1" ht="15" customHeight="1" x14ac:dyDescent="0.2">
      <c r="A71" s="54"/>
      <c r="B71" s="54"/>
      <c r="C71" s="54"/>
      <c r="D71" s="54"/>
      <c r="E71" s="54"/>
      <c r="F71" s="54"/>
      <c r="G71" s="54"/>
      <c r="H71" s="54"/>
      <c r="I71" s="54"/>
      <c r="J71" s="54"/>
    </row>
    <row r="72" spans="1:10" s="1" customFormat="1" ht="15" customHeight="1" x14ac:dyDescent="0.2">
      <c r="A72" s="54"/>
      <c r="B72" s="54"/>
      <c r="C72" s="54"/>
      <c r="D72" s="54"/>
      <c r="E72" s="54"/>
      <c r="F72" s="54"/>
      <c r="G72" s="54"/>
      <c r="H72" s="54"/>
      <c r="I72" s="54"/>
      <c r="J72" s="54"/>
    </row>
    <row r="73" spans="1:10" s="1" customFormat="1" ht="15" customHeight="1" x14ac:dyDescent="0.2">
      <c r="A73" s="54"/>
      <c r="B73" s="54"/>
      <c r="C73" s="54"/>
      <c r="D73" s="54"/>
      <c r="E73" s="54"/>
      <c r="F73" s="54"/>
      <c r="G73" s="54"/>
      <c r="H73" s="54"/>
      <c r="I73" s="54"/>
      <c r="J73" s="54"/>
    </row>
    <row r="74" spans="1:10" s="1" customFormat="1" ht="15" customHeight="1" x14ac:dyDescent="0.2">
      <c r="A74" s="54"/>
      <c r="B74" s="54"/>
      <c r="C74" s="54"/>
      <c r="D74" s="54"/>
      <c r="E74" s="54"/>
      <c r="F74" s="54"/>
      <c r="G74" s="54"/>
      <c r="H74" s="54"/>
      <c r="I74" s="54"/>
      <c r="J74" s="54"/>
    </row>
    <row r="75" spans="1:10" s="1" customFormat="1" ht="15" customHeight="1" x14ac:dyDescent="0.2">
      <c r="A75" s="54"/>
      <c r="B75" s="54"/>
      <c r="C75" s="54"/>
      <c r="D75" s="54"/>
      <c r="E75" s="54"/>
      <c r="F75" s="54"/>
      <c r="G75" s="54"/>
      <c r="H75" s="54"/>
      <c r="I75" s="54"/>
      <c r="J75" s="54"/>
    </row>
    <row r="76" spans="1:10" s="1" customFormat="1" x14ac:dyDescent="0.2">
      <c r="A76" s="54"/>
      <c r="B76" s="54"/>
      <c r="C76" s="54"/>
      <c r="D76" s="54"/>
      <c r="E76" s="54"/>
      <c r="F76" s="54"/>
      <c r="G76" s="54"/>
      <c r="H76" s="54"/>
      <c r="I76" s="54"/>
      <c r="J76" s="54"/>
    </row>
    <row r="77" spans="1:10" s="1" customFormat="1" x14ac:dyDescent="0.2">
      <c r="A77" s="54"/>
      <c r="B77" s="54"/>
      <c r="C77" s="54"/>
      <c r="D77" s="54"/>
      <c r="E77" s="54"/>
      <c r="F77" s="54"/>
      <c r="G77" s="54"/>
      <c r="H77" s="54"/>
      <c r="I77" s="54"/>
      <c r="J77" s="54"/>
    </row>
    <row r="78" spans="1:10" s="1" customFormat="1" x14ac:dyDescent="0.2">
      <c r="A78" s="54"/>
      <c r="B78" s="54"/>
      <c r="C78" s="54"/>
      <c r="D78" s="54"/>
      <c r="E78" s="54"/>
      <c r="F78" s="54"/>
      <c r="G78" s="54"/>
      <c r="H78" s="54"/>
      <c r="I78" s="54"/>
      <c r="J78" s="54"/>
    </row>
    <row r="79" spans="1:10" s="1" customFormat="1" x14ac:dyDescent="0.2">
      <c r="A79" s="54"/>
      <c r="B79" s="54"/>
      <c r="C79" s="54"/>
      <c r="D79" s="54"/>
      <c r="E79" s="54"/>
      <c r="F79" s="54"/>
      <c r="G79" s="54"/>
      <c r="H79" s="54"/>
      <c r="I79" s="54"/>
      <c r="J79" s="54"/>
    </row>
    <row r="80" spans="1:10" s="1" customFormat="1" x14ac:dyDescent="0.2">
      <c r="A80" s="54"/>
      <c r="B80" s="54"/>
      <c r="C80" s="54"/>
      <c r="D80" s="54"/>
      <c r="E80" s="54"/>
      <c r="F80" s="54"/>
      <c r="G80" s="54"/>
      <c r="H80" s="54"/>
      <c r="I80" s="54"/>
      <c r="J80" s="54"/>
    </row>
    <row r="81" spans="1:10" s="1" customFormat="1" x14ac:dyDescent="0.2">
      <c r="A81" s="54"/>
      <c r="B81" s="54"/>
      <c r="C81" s="54"/>
      <c r="D81" s="54"/>
      <c r="E81" s="54"/>
      <c r="F81" s="54"/>
      <c r="G81" s="54"/>
      <c r="H81" s="54"/>
      <c r="I81" s="54"/>
      <c r="J81" s="54"/>
    </row>
    <row r="82" spans="1:10" s="1" customFormat="1" x14ac:dyDescent="0.2">
      <c r="A82" s="54"/>
      <c r="B82" s="54"/>
      <c r="C82" s="54"/>
      <c r="D82" s="54"/>
      <c r="E82" s="54"/>
      <c r="F82" s="54"/>
      <c r="G82" s="54"/>
      <c r="H82" s="54"/>
      <c r="I82" s="54"/>
      <c r="J82" s="54"/>
    </row>
    <row r="83" spans="1:10" s="1" customFormat="1" x14ac:dyDescent="0.2">
      <c r="A83" s="54"/>
      <c r="B83" s="54"/>
      <c r="C83" s="54"/>
      <c r="D83" s="54"/>
      <c r="E83" s="54"/>
      <c r="F83" s="54"/>
      <c r="G83" s="54"/>
      <c r="H83" s="54"/>
      <c r="I83" s="54"/>
      <c r="J83" s="54"/>
    </row>
    <row r="84" spans="1:10" s="1" customFormat="1" x14ac:dyDescent="0.2">
      <c r="A84" s="54"/>
      <c r="B84" s="54"/>
      <c r="C84" s="54"/>
      <c r="D84" s="54"/>
      <c r="E84" s="54"/>
      <c r="F84" s="54"/>
      <c r="G84" s="54"/>
      <c r="H84" s="54"/>
      <c r="I84" s="54"/>
      <c r="J84" s="54"/>
    </row>
  </sheetData>
  <mergeCells count="26">
    <mergeCell ref="A69:B69"/>
    <mergeCell ref="A53:G53"/>
    <mergeCell ref="A54:G54"/>
    <mergeCell ref="A55:G55"/>
    <mergeCell ref="A56:G56"/>
    <mergeCell ref="A57:G57"/>
    <mergeCell ref="A58:G58"/>
    <mergeCell ref="A59:G59"/>
    <mergeCell ref="A60:G60"/>
    <mergeCell ref="A61:G61"/>
    <mergeCell ref="E69:F69"/>
    <mergeCell ref="E68:F68"/>
    <mergeCell ref="A68:C68"/>
    <mergeCell ref="D66:F66"/>
    <mergeCell ref="A1:G1"/>
    <mergeCell ref="A3:G3"/>
    <mergeCell ref="A50:G50"/>
    <mergeCell ref="A52:G52"/>
    <mergeCell ref="D63:F63"/>
    <mergeCell ref="A49:G49"/>
    <mergeCell ref="A51:G51"/>
    <mergeCell ref="A2:G2"/>
    <mergeCell ref="D11:G11"/>
    <mergeCell ref="B12:D12"/>
    <mergeCell ref="E9:F9"/>
    <mergeCell ref="E10:F10"/>
  </mergeCells>
  <printOptions horizontalCentered="1"/>
  <pageMargins left="0.25" right="0.25" top="0.5" bottom="0.25" header="0.3" footer="0.3"/>
  <pageSetup paperSize="5" scale="92" fitToHeight="0" orientation="portrait" r:id="rId1"/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8A03A-3EE5-4881-B364-EEED9A7A0352}">
  <sheetPr>
    <pageSetUpPr fitToPage="1"/>
  </sheetPr>
  <dimension ref="A1:Y91"/>
  <sheetViews>
    <sheetView view="pageBreakPreview" zoomScaleNormal="100" zoomScaleSheetLayoutView="100" workbookViewId="0">
      <selection activeCell="B4" sqref="B4"/>
    </sheetView>
  </sheetViews>
  <sheetFormatPr defaultRowHeight="12.75" x14ac:dyDescent="0.2"/>
  <cols>
    <col min="1" max="1" width="27.7109375" style="97" customWidth="1"/>
    <col min="2" max="3" width="15.7109375" style="97" customWidth="1"/>
    <col min="4" max="6" width="18.7109375" style="97" customWidth="1"/>
    <col min="7" max="7" width="24.7109375" style="97" customWidth="1"/>
    <col min="8" max="8" width="18.7109375" style="97" customWidth="1"/>
    <col min="9" max="9" width="9.7109375" style="126" customWidth="1"/>
    <col min="10" max="10" width="18.7109375" style="54" customWidth="1"/>
    <col min="11" max="25" width="18.7109375" style="97" customWidth="1"/>
    <col min="26" max="29" width="18.7109375" customWidth="1"/>
  </cols>
  <sheetData>
    <row r="1" spans="1:25" ht="15" customHeight="1" thickTop="1" x14ac:dyDescent="0.2">
      <c r="A1" s="178"/>
      <c r="B1" s="179"/>
      <c r="C1" s="179"/>
      <c r="D1" s="179"/>
      <c r="E1" s="179"/>
      <c r="F1" s="180"/>
      <c r="H1" s="54"/>
      <c r="I1" s="6"/>
      <c r="J1" s="5"/>
    </row>
    <row r="2" spans="1:25" ht="20.100000000000001" customHeight="1" x14ac:dyDescent="0.2">
      <c r="A2" s="197" t="s">
        <v>1</v>
      </c>
      <c r="B2" s="198"/>
      <c r="C2" s="198"/>
      <c r="D2" s="198"/>
      <c r="E2" s="198"/>
      <c r="F2" s="199"/>
      <c r="H2" s="54"/>
      <c r="I2" s="6"/>
      <c r="J2" s="5"/>
    </row>
    <row r="3" spans="1:25" ht="15" customHeight="1" x14ac:dyDescent="0.2">
      <c r="A3" s="181"/>
      <c r="B3" s="182"/>
      <c r="C3" s="182"/>
      <c r="D3" s="182"/>
      <c r="E3" s="182"/>
      <c r="F3" s="183"/>
      <c r="H3" s="54"/>
      <c r="I3" s="6"/>
      <c r="J3" s="5"/>
    </row>
    <row r="4" spans="1:25" ht="15" customHeight="1" x14ac:dyDescent="0.2">
      <c r="A4" s="94" t="s">
        <v>3</v>
      </c>
      <c r="B4" s="143" t="str">
        <f>'100 Series'!B4</f>
        <v>Merkley Oaks</v>
      </c>
      <c r="C4" s="120"/>
      <c r="E4" s="95" t="s">
        <v>2</v>
      </c>
      <c r="F4" s="152">
        <f>'100 Series'!F4</f>
        <v>45748</v>
      </c>
      <c r="H4" s="54"/>
      <c r="I4" s="6"/>
      <c r="J4" s="5"/>
    </row>
    <row r="5" spans="1:25" ht="15" customHeight="1" x14ac:dyDescent="0.2">
      <c r="A5" s="94" t="s">
        <v>4</v>
      </c>
      <c r="B5" s="21" t="s">
        <v>101</v>
      </c>
      <c r="C5" s="52"/>
      <c r="E5" s="96" t="s">
        <v>5</v>
      </c>
      <c r="F5" s="48" t="str">
        <f>'100 Series'!F5</f>
        <v>XXX - XXX</v>
      </c>
      <c r="H5" s="54"/>
      <c r="I5" s="6"/>
      <c r="J5" s="5"/>
    </row>
    <row r="6" spans="1:25" ht="15" customHeight="1" x14ac:dyDescent="0.2">
      <c r="A6" s="94"/>
      <c r="B6" s="54" t="s">
        <v>0</v>
      </c>
      <c r="C6" s="54"/>
      <c r="D6" s="54"/>
      <c r="E6" s="93"/>
      <c r="F6" s="11"/>
      <c r="H6" s="54"/>
      <c r="I6" s="6"/>
      <c r="J6" s="5"/>
    </row>
    <row r="7" spans="1:25" ht="15" customHeight="1" x14ac:dyDescent="0.2">
      <c r="A7" s="94" t="s">
        <v>6</v>
      </c>
      <c r="B7" s="143" t="str">
        <f>'100 Series'!B7</f>
        <v>T.B.A.</v>
      </c>
      <c r="C7" s="120"/>
      <c r="D7" s="55"/>
      <c r="E7" s="55"/>
      <c r="F7" s="10"/>
      <c r="H7" s="54"/>
      <c r="I7" s="6"/>
      <c r="J7" s="5"/>
    </row>
    <row r="8" spans="1:25" ht="15" customHeight="1" x14ac:dyDescent="0.2">
      <c r="A8" s="94"/>
      <c r="B8" s="142"/>
      <c r="C8" s="120"/>
      <c r="D8" s="55"/>
      <c r="E8" s="55"/>
      <c r="F8" s="11"/>
      <c r="H8" s="54"/>
      <c r="I8" s="6"/>
      <c r="J8" s="5"/>
    </row>
    <row r="9" spans="1:25" s="1" customFormat="1" ht="15" customHeight="1" x14ac:dyDescent="0.2">
      <c r="A9" s="94" t="s">
        <v>8</v>
      </c>
      <c r="B9" s="21" t="str">
        <f>'100 Series'!B9</f>
        <v>A - 3B</v>
      </c>
      <c r="C9" s="52"/>
      <c r="D9" s="54"/>
      <c r="E9" s="205" t="str">
        <f>'100 Series'!E9</f>
        <v>CONTRACT PERIOD :</v>
      </c>
      <c r="F9" s="215"/>
      <c r="G9" s="54"/>
      <c r="H9" s="54"/>
      <c r="I9" s="6"/>
      <c r="J9" s="5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</row>
    <row r="10" spans="1:25" s="1" customFormat="1" ht="15" customHeight="1" x14ac:dyDescent="0.2">
      <c r="A10" s="14"/>
      <c r="B10" s="53" t="s">
        <v>47</v>
      </c>
      <c r="C10" s="52"/>
      <c r="D10" s="54"/>
      <c r="E10" s="216" t="str">
        <f>'100 Series'!E10</f>
        <v>April 1, 2025 to March 31, 2026</v>
      </c>
      <c r="F10" s="217"/>
      <c r="G10" s="54"/>
      <c r="H10" s="54"/>
      <c r="I10" s="6"/>
      <c r="J10" s="5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</row>
    <row r="11" spans="1:25" s="1" customFormat="1" ht="15" customHeight="1" thickBot="1" x14ac:dyDescent="0.25">
      <c r="A11" s="9"/>
      <c r="B11" s="52"/>
      <c r="C11" s="200"/>
      <c r="D11" s="200"/>
      <c r="E11" s="200"/>
      <c r="F11" s="201"/>
      <c r="G11" s="54"/>
      <c r="H11" s="54"/>
      <c r="I11" s="6"/>
      <c r="J11" s="5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</row>
    <row r="12" spans="1:25" s="1" customFormat="1" ht="15" customHeight="1" thickTop="1" thickBot="1" x14ac:dyDescent="0.25">
      <c r="A12" s="105"/>
      <c r="B12" s="106" t="s">
        <v>47</v>
      </c>
      <c r="C12" s="107" t="s">
        <v>84</v>
      </c>
      <c r="D12" s="44" t="s">
        <v>19</v>
      </c>
      <c r="E12" s="45" t="s">
        <v>20</v>
      </c>
      <c r="F12" s="46" t="s">
        <v>9</v>
      </c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</row>
    <row r="13" spans="1:25" s="1" customFormat="1" ht="15" customHeight="1" thickTop="1" x14ac:dyDescent="0.2">
      <c r="A13" s="108" t="s">
        <v>10</v>
      </c>
      <c r="B13" s="49">
        <v>106</v>
      </c>
      <c r="C13" s="109">
        <v>680</v>
      </c>
      <c r="D13" s="86" t="s">
        <v>21</v>
      </c>
      <c r="E13" s="59" t="s">
        <v>22</v>
      </c>
      <c r="F13" s="115" t="s">
        <v>23</v>
      </c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</row>
    <row r="14" spans="1:25" s="1" customFormat="1" ht="15" customHeight="1" thickBot="1" x14ac:dyDescent="0.25">
      <c r="A14" s="17" t="s">
        <v>0</v>
      </c>
      <c r="B14" s="104">
        <v>1</v>
      </c>
      <c r="C14" s="110"/>
      <c r="D14" s="88" t="s">
        <v>24</v>
      </c>
      <c r="E14" s="89">
        <v>0.13</v>
      </c>
      <c r="F14" s="18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</row>
    <row r="15" spans="1:25" ht="20.100000000000001" customHeight="1" thickTop="1" thickBot="1" x14ac:dyDescent="0.25">
      <c r="A15" s="32" t="s">
        <v>12</v>
      </c>
      <c r="B15" s="39"/>
      <c r="C15" s="39"/>
      <c r="D15" s="41"/>
      <c r="E15" s="40"/>
      <c r="F15" s="42"/>
      <c r="I15" s="97"/>
      <c r="J15" s="97"/>
    </row>
    <row r="16" spans="1:25" s="1" customFormat="1" ht="15" customHeight="1" thickTop="1" x14ac:dyDescent="0.2">
      <c r="A16" s="130"/>
      <c r="B16" s="37"/>
      <c r="C16" s="112"/>
      <c r="D16" s="131"/>
      <c r="E16" s="132"/>
      <c r="F16" s="38"/>
      <c r="G16" s="54"/>
      <c r="H16" s="54"/>
      <c r="I16" s="126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</row>
    <row r="17" spans="1:25" s="1" customFormat="1" ht="15" customHeight="1" x14ac:dyDescent="0.2">
      <c r="A17" s="133">
        <v>201</v>
      </c>
      <c r="B17" s="136">
        <v>0</v>
      </c>
      <c r="C17" s="134"/>
      <c r="D17" s="135">
        <f>B17</f>
        <v>0</v>
      </c>
      <c r="E17" s="134">
        <f>D17*E$14</f>
        <v>0</v>
      </c>
      <c r="F17" s="71">
        <f>D17+E17</f>
        <v>0</v>
      </c>
      <c r="G17" s="5"/>
      <c r="H17" s="8"/>
      <c r="I17" s="7"/>
      <c r="J17" s="8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</row>
    <row r="18" spans="1:25" s="164" customFormat="1" ht="15" customHeight="1" x14ac:dyDescent="0.2">
      <c r="A18" s="133"/>
      <c r="B18" s="4"/>
      <c r="C18" s="134"/>
      <c r="D18" s="135"/>
      <c r="E18" s="134"/>
      <c r="F18" s="153"/>
      <c r="G18" s="174"/>
      <c r="H18" s="175"/>
      <c r="I18" s="176"/>
      <c r="J18" s="175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</row>
    <row r="19" spans="1:25" s="1" customFormat="1" ht="15" customHeight="1" x14ac:dyDescent="0.2">
      <c r="A19" s="133">
        <v>203</v>
      </c>
      <c r="B19" s="136">
        <v>0</v>
      </c>
      <c r="C19" s="134"/>
      <c r="D19" s="135">
        <f>B19</f>
        <v>0</v>
      </c>
      <c r="E19" s="134">
        <f>D19*E$14</f>
        <v>0</v>
      </c>
      <c r="F19" s="71">
        <f t="shared" ref="F19" si="0">D19+E19</f>
        <v>0</v>
      </c>
      <c r="G19" s="54"/>
      <c r="H19" s="8"/>
      <c r="I19" s="7"/>
      <c r="J19" s="8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</row>
    <row r="20" spans="1:25" s="1" customFormat="1" ht="15" customHeight="1" x14ac:dyDescent="0.2">
      <c r="A20" s="130"/>
      <c r="B20" s="37"/>
      <c r="C20" s="112"/>
      <c r="D20" s="137"/>
      <c r="E20" s="132"/>
      <c r="F20" s="138"/>
      <c r="G20" s="54"/>
      <c r="H20" s="54"/>
      <c r="I20" s="126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</row>
    <row r="21" spans="1:25" s="164" customFormat="1" ht="15" customHeight="1" x14ac:dyDescent="0.2">
      <c r="A21" s="133"/>
      <c r="B21" s="4"/>
      <c r="C21" s="134"/>
      <c r="D21" s="135"/>
      <c r="E21" s="134"/>
      <c r="F21" s="153"/>
      <c r="G21" s="177"/>
      <c r="H21" s="175"/>
      <c r="I21" s="176"/>
      <c r="J21" s="175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</row>
    <row r="22" spans="1:25" s="164" customFormat="1" ht="15" customHeight="1" x14ac:dyDescent="0.2">
      <c r="A22" s="133"/>
      <c r="B22" s="4"/>
      <c r="C22" s="134"/>
      <c r="D22" s="135"/>
      <c r="E22" s="134"/>
      <c r="F22" s="153"/>
      <c r="G22" s="174"/>
      <c r="H22" s="175"/>
      <c r="I22" s="176"/>
      <c r="J22" s="175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</row>
    <row r="23" spans="1:25" s="164" customFormat="1" ht="15" customHeight="1" x14ac:dyDescent="0.2">
      <c r="A23" s="133"/>
      <c r="B23" s="4"/>
      <c r="C23" s="134"/>
      <c r="D23" s="135"/>
      <c r="E23" s="134"/>
      <c r="F23" s="153"/>
      <c r="G23" s="177"/>
      <c r="H23" s="175"/>
      <c r="I23" s="176"/>
      <c r="J23" s="175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</row>
    <row r="24" spans="1:25" s="164" customFormat="1" ht="15" customHeight="1" x14ac:dyDescent="0.2">
      <c r="A24" s="133"/>
      <c r="B24" s="4"/>
      <c r="C24" s="134"/>
      <c r="D24" s="135"/>
      <c r="E24" s="134"/>
      <c r="F24" s="153"/>
      <c r="G24" s="177"/>
      <c r="H24" s="175"/>
      <c r="I24" s="176"/>
      <c r="J24" s="175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</row>
    <row r="25" spans="1:25" s="164" customFormat="1" ht="15" customHeight="1" x14ac:dyDescent="0.2">
      <c r="A25" s="133"/>
      <c r="B25" s="4"/>
      <c r="C25" s="134"/>
      <c r="D25" s="135"/>
      <c r="E25" s="134"/>
      <c r="F25" s="153"/>
      <c r="G25" s="177"/>
      <c r="H25" s="175"/>
      <c r="I25" s="176"/>
      <c r="J25" s="175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</row>
    <row r="26" spans="1:25" s="164" customFormat="1" ht="15" customHeight="1" x14ac:dyDescent="0.2">
      <c r="A26" s="133"/>
      <c r="B26" s="4"/>
      <c r="C26" s="134"/>
      <c r="D26" s="135"/>
      <c r="E26" s="134"/>
      <c r="F26" s="153"/>
      <c r="G26" s="177"/>
      <c r="H26" s="175"/>
      <c r="I26" s="176"/>
      <c r="J26" s="175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</row>
    <row r="27" spans="1:25" s="164" customFormat="1" ht="15" customHeight="1" x14ac:dyDescent="0.2">
      <c r="A27" s="133"/>
      <c r="B27" s="4"/>
      <c r="C27" s="134"/>
      <c r="D27" s="135"/>
      <c r="E27" s="134"/>
      <c r="F27" s="153"/>
      <c r="G27" s="177"/>
      <c r="H27" s="175"/>
      <c r="I27" s="176"/>
      <c r="J27" s="175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</row>
    <row r="28" spans="1:25" s="164" customFormat="1" ht="15" customHeight="1" x14ac:dyDescent="0.2">
      <c r="A28" s="133"/>
      <c r="B28" s="4"/>
      <c r="C28" s="134"/>
      <c r="D28" s="135"/>
      <c r="E28" s="134"/>
      <c r="F28" s="153"/>
      <c r="G28" s="177"/>
      <c r="H28" s="175"/>
      <c r="I28" s="176"/>
      <c r="J28" s="175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</row>
    <row r="29" spans="1:25" s="164" customFormat="1" ht="15" customHeight="1" x14ac:dyDescent="0.2">
      <c r="A29" s="133"/>
      <c r="B29" s="4"/>
      <c r="C29" s="134"/>
      <c r="D29" s="135"/>
      <c r="E29" s="134"/>
      <c r="F29" s="153"/>
      <c r="G29" s="177"/>
      <c r="H29" s="175"/>
      <c r="I29" s="176"/>
      <c r="J29" s="175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</row>
    <row r="30" spans="1:25" s="164" customFormat="1" ht="15" customHeight="1" x14ac:dyDescent="0.2">
      <c r="A30" s="133"/>
      <c r="B30" s="4"/>
      <c r="C30" s="134"/>
      <c r="D30" s="135"/>
      <c r="E30" s="134"/>
      <c r="F30" s="153"/>
      <c r="G30" s="177"/>
      <c r="H30" s="175"/>
      <c r="I30" s="176"/>
      <c r="J30" s="175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</row>
    <row r="31" spans="1:25" s="164" customFormat="1" ht="15" customHeight="1" x14ac:dyDescent="0.2">
      <c r="A31" s="133"/>
      <c r="B31" s="4"/>
      <c r="C31" s="134"/>
      <c r="D31" s="135"/>
      <c r="E31" s="134"/>
      <c r="F31" s="153"/>
      <c r="G31" s="174"/>
      <c r="H31" s="175"/>
      <c r="I31" s="176"/>
      <c r="J31" s="175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</row>
    <row r="32" spans="1:25" s="164" customFormat="1" ht="15" customHeight="1" x14ac:dyDescent="0.2">
      <c r="A32" s="133"/>
      <c r="B32" s="4"/>
      <c r="C32" s="134"/>
      <c r="D32" s="135"/>
      <c r="E32" s="134"/>
      <c r="F32" s="153"/>
      <c r="G32" s="177"/>
      <c r="H32" s="175"/>
      <c r="I32" s="176"/>
      <c r="J32" s="175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</row>
    <row r="33" spans="1:25" s="164" customFormat="1" ht="15" customHeight="1" x14ac:dyDescent="0.2">
      <c r="A33" s="133"/>
      <c r="B33" s="4"/>
      <c r="C33" s="134"/>
      <c r="D33" s="135"/>
      <c r="E33" s="134"/>
      <c r="F33" s="153"/>
      <c r="G33" s="177"/>
      <c r="H33" s="175"/>
      <c r="I33" s="176"/>
      <c r="J33" s="175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</row>
    <row r="34" spans="1:25" s="164" customFormat="1" ht="15" customHeight="1" x14ac:dyDescent="0.2">
      <c r="A34" s="133"/>
      <c r="B34" s="4"/>
      <c r="C34" s="134"/>
      <c r="D34" s="135"/>
      <c r="E34" s="134"/>
      <c r="F34" s="153"/>
      <c r="G34" s="177"/>
      <c r="H34" s="175"/>
      <c r="I34" s="176"/>
      <c r="J34" s="175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</row>
    <row r="35" spans="1:25" s="164" customFormat="1" ht="15" customHeight="1" x14ac:dyDescent="0.2">
      <c r="A35" s="133"/>
      <c r="B35" s="4"/>
      <c r="C35" s="134"/>
      <c r="D35" s="135"/>
      <c r="E35" s="134"/>
      <c r="F35" s="153"/>
      <c r="G35" s="177"/>
      <c r="H35" s="175"/>
      <c r="I35" s="176"/>
      <c r="J35" s="175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</row>
    <row r="36" spans="1:25" s="164" customFormat="1" ht="15" customHeight="1" x14ac:dyDescent="0.2">
      <c r="A36" s="133"/>
      <c r="B36" s="4"/>
      <c r="C36" s="134"/>
      <c r="D36" s="135"/>
      <c r="E36" s="134"/>
      <c r="F36" s="153"/>
      <c r="G36" s="177"/>
      <c r="H36" s="175"/>
      <c r="I36" s="176"/>
      <c r="J36" s="175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</row>
    <row r="37" spans="1:25" s="1" customFormat="1" ht="15" customHeight="1" x14ac:dyDescent="0.2">
      <c r="A37" s="133"/>
      <c r="B37" s="4"/>
      <c r="C37" s="134"/>
      <c r="D37" s="135"/>
      <c r="E37" s="134"/>
      <c r="F37" s="71"/>
      <c r="G37" s="5"/>
      <c r="H37" s="8"/>
      <c r="I37" s="7"/>
      <c r="J37" s="8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</row>
    <row r="38" spans="1:25" s="1" customFormat="1" ht="15" customHeight="1" x14ac:dyDescent="0.2">
      <c r="A38" s="133"/>
      <c r="B38" s="4"/>
      <c r="C38" s="134"/>
      <c r="D38" s="135"/>
      <c r="E38" s="134"/>
      <c r="F38" s="71"/>
      <c r="G38" s="5"/>
      <c r="H38" s="8"/>
      <c r="I38" s="7"/>
      <c r="J38" s="8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</row>
    <row r="39" spans="1:25" s="164" customFormat="1" ht="15" customHeight="1" x14ac:dyDescent="0.2">
      <c r="A39" s="133"/>
      <c r="B39" s="4"/>
      <c r="C39" s="134"/>
      <c r="D39" s="135"/>
      <c r="E39" s="134"/>
      <c r="F39" s="153"/>
      <c r="G39" s="174"/>
      <c r="H39" s="175"/>
      <c r="I39" s="176"/>
      <c r="J39" s="175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</row>
    <row r="40" spans="1:25" s="164" customFormat="1" ht="15" customHeight="1" x14ac:dyDescent="0.2">
      <c r="A40" s="133"/>
      <c r="B40" s="4"/>
      <c r="C40" s="134"/>
      <c r="D40" s="135"/>
      <c r="E40" s="134"/>
      <c r="F40" s="153"/>
      <c r="G40" s="174"/>
      <c r="H40" s="175"/>
      <c r="I40" s="176"/>
      <c r="J40" s="175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</row>
    <row r="41" spans="1:25" s="1" customFormat="1" ht="15" customHeight="1" x14ac:dyDescent="0.2">
      <c r="A41" s="133"/>
      <c r="B41" s="4"/>
      <c r="C41" s="134"/>
      <c r="D41" s="135"/>
      <c r="E41" s="134"/>
      <c r="F41" s="71"/>
      <c r="G41" s="54"/>
      <c r="H41" s="8"/>
      <c r="I41" s="7"/>
      <c r="J41" s="8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</row>
    <row r="42" spans="1:25" s="1" customFormat="1" ht="15" customHeight="1" x14ac:dyDescent="0.2">
      <c r="A42" s="133"/>
      <c r="B42" s="4"/>
      <c r="C42" s="134"/>
      <c r="D42" s="135"/>
      <c r="E42" s="134"/>
      <c r="F42" s="71"/>
      <c r="G42" s="54"/>
      <c r="H42" s="8"/>
      <c r="I42" s="7"/>
      <c r="J42" s="8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</row>
    <row r="43" spans="1:25" s="164" customFormat="1" ht="15" customHeight="1" x14ac:dyDescent="0.2">
      <c r="A43" s="133"/>
      <c r="B43" s="4"/>
      <c r="C43" s="134"/>
      <c r="D43" s="135"/>
      <c r="E43" s="134"/>
      <c r="F43" s="153"/>
      <c r="G43" s="177"/>
      <c r="H43" s="175"/>
      <c r="I43" s="176"/>
      <c r="J43" s="175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</row>
    <row r="44" spans="1:25" s="164" customFormat="1" ht="15" customHeight="1" x14ac:dyDescent="0.2">
      <c r="A44" s="133"/>
      <c r="B44" s="4"/>
      <c r="C44" s="134"/>
      <c r="D44" s="135"/>
      <c r="E44" s="134"/>
      <c r="F44" s="153"/>
      <c r="G44" s="177"/>
      <c r="H44" s="175"/>
      <c r="I44" s="176"/>
      <c r="J44" s="175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</row>
    <row r="45" spans="1:25" s="1" customFormat="1" ht="15" customHeight="1" x14ac:dyDescent="0.2">
      <c r="A45" s="133"/>
      <c r="B45" s="4"/>
      <c r="C45" s="134"/>
      <c r="D45" s="135"/>
      <c r="E45" s="134"/>
      <c r="F45" s="153"/>
      <c r="G45" s="54"/>
      <c r="H45" s="8"/>
      <c r="I45" s="7"/>
      <c r="J45" s="8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</row>
    <row r="46" spans="1:25" s="1" customFormat="1" ht="15" customHeight="1" x14ac:dyDescent="0.2">
      <c r="A46" s="16"/>
      <c r="B46" s="4"/>
      <c r="C46" s="15"/>
      <c r="D46" s="111"/>
      <c r="E46" s="15"/>
      <c r="F46" s="71"/>
      <c r="G46" s="54"/>
      <c r="H46" s="8"/>
      <c r="I46" s="7"/>
      <c r="J46" s="8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</row>
    <row r="47" spans="1:25" s="1" customFormat="1" ht="15" customHeight="1" x14ac:dyDescent="0.2">
      <c r="A47" s="16"/>
      <c r="B47" s="4"/>
      <c r="C47" s="15"/>
      <c r="D47" s="111"/>
      <c r="E47" s="15"/>
      <c r="F47" s="71"/>
      <c r="G47" s="54"/>
      <c r="H47" s="8"/>
      <c r="I47" s="7"/>
      <c r="J47" s="8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</row>
    <row r="48" spans="1:25" s="1" customFormat="1" ht="15" customHeight="1" thickBot="1" x14ac:dyDescent="0.25">
      <c r="A48" s="79"/>
      <c r="B48" s="127"/>
      <c r="C48" s="128"/>
      <c r="D48" s="129"/>
      <c r="E48" s="128"/>
      <c r="F48" s="83"/>
      <c r="G48" s="54"/>
      <c r="H48" s="54"/>
      <c r="I48" s="126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</row>
    <row r="49" spans="1:25" s="1" customFormat="1" ht="20.100000000000001" customHeight="1" thickTop="1" thickBot="1" x14ac:dyDescent="0.25">
      <c r="A49" s="218" t="s">
        <v>48</v>
      </c>
      <c r="B49" s="219"/>
      <c r="C49" s="219"/>
      <c r="D49" s="219"/>
      <c r="E49" s="219"/>
      <c r="F49" s="220"/>
      <c r="G49" s="54"/>
      <c r="H49" s="54"/>
      <c r="I49" s="6"/>
      <c r="J49" s="5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</row>
    <row r="50" spans="1:25" ht="15" customHeight="1" thickTop="1" x14ac:dyDescent="0.2">
      <c r="A50" s="221"/>
      <c r="B50" s="222"/>
      <c r="C50" s="222"/>
      <c r="D50" s="222"/>
      <c r="E50" s="222"/>
      <c r="F50" s="223"/>
      <c r="I50" s="97"/>
      <c r="J50" s="97"/>
    </row>
    <row r="51" spans="1:25" ht="15" customHeight="1" x14ac:dyDescent="0.2">
      <c r="A51" s="187" t="s">
        <v>75</v>
      </c>
      <c r="B51" s="188"/>
      <c r="C51" s="188"/>
      <c r="D51" s="188"/>
      <c r="E51" s="188"/>
      <c r="F51" s="189"/>
      <c r="I51" s="97"/>
      <c r="J51" s="97"/>
    </row>
    <row r="52" spans="1:25" ht="15" customHeight="1" x14ac:dyDescent="0.2">
      <c r="A52" s="187" t="s">
        <v>76</v>
      </c>
      <c r="B52" s="188"/>
      <c r="C52" s="188"/>
      <c r="D52" s="188"/>
      <c r="E52" s="188"/>
      <c r="F52" s="189"/>
      <c r="I52" s="97"/>
      <c r="J52" s="97"/>
    </row>
    <row r="53" spans="1:25" ht="15" customHeight="1" x14ac:dyDescent="0.2">
      <c r="A53" s="187" t="s">
        <v>77</v>
      </c>
      <c r="B53" s="188"/>
      <c r="C53" s="188"/>
      <c r="D53" s="188"/>
      <c r="E53" s="188"/>
      <c r="F53" s="189"/>
      <c r="I53" s="97"/>
      <c r="J53" s="97"/>
    </row>
    <row r="54" spans="1:25" ht="15" customHeight="1" x14ac:dyDescent="0.2">
      <c r="A54" s="209" t="s">
        <v>78</v>
      </c>
      <c r="B54" s="210"/>
      <c r="C54" s="210"/>
      <c r="D54" s="210"/>
      <c r="E54" s="210"/>
      <c r="F54" s="211"/>
      <c r="I54" s="97"/>
      <c r="J54" s="97"/>
    </row>
    <row r="55" spans="1:25" ht="15" customHeight="1" x14ac:dyDescent="0.2">
      <c r="A55" s="209" t="s">
        <v>79</v>
      </c>
      <c r="B55" s="210"/>
      <c r="C55" s="210"/>
      <c r="D55" s="210"/>
      <c r="E55" s="210"/>
      <c r="F55" s="211"/>
      <c r="I55" s="97"/>
      <c r="J55" s="97"/>
    </row>
    <row r="56" spans="1:25" ht="15" customHeight="1" x14ac:dyDescent="0.2">
      <c r="A56" s="187" t="s">
        <v>80</v>
      </c>
      <c r="B56" s="188"/>
      <c r="C56" s="188"/>
      <c r="D56" s="188"/>
      <c r="E56" s="188"/>
      <c r="F56" s="189"/>
      <c r="I56" s="97"/>
      <c r="J56" s="97"/>
    </row>
    <row r="57" spans="1:25" ht="15" customHeight="1" x14ac:dyDescent="0.2">
      <c r="A57" s="187" t="s">
        <v>81</v>
      </c>
      <c r="B57" s="188"/>
      <c r="C57" s="188"/>
      <c r="D57" s="188"/>
      <c r="E57" s="188"/>
      <c r="F57" s="189"/>
      <c r="I57" s="97"/>
      <c r="J57" s="97"/>
    </row>
    <row r="58" spans="1:25" ht="15" customHeight="1" x14ac:dyDescent="0.2">
      <c r="A58" s="187" t="s">
        <v>82</v>
      </c>
      <c r="B58" s="188"/>
      <c r="C58" s="188"/>
      <c r="D58" s="188"/>
      <c r="E58" s="188"/>
      <c r="F58" s="189"/>
      <c r="I58" s="97"/>
      <c r="J58" s="97"/>
    </row>
    <row r="59" spans="1:25" ht="15" customHeight="1" x14ac:dyDescent="0.2">
      <c r="A59" s="209" t="s">
        <v>83</v>
      </c>
      <c r="B59" s="210"/>
      <c r="C59" s="210"/>
      <c r="D59" s="210"/>
      <c r="E59" s="210"/>
      <c r="F59" s="211"/>
      <c r="I59" s="97"/>
      <c r="J59" s="97"/>
    </row>
    <row r="60" spans="1:25" ht="15" customHeight="1" x14ac:dyDescent="0.2">
      <c r="A60" s="98"/>
      <c r="B60" s="54"/>
      <c r="C60" s="54"/>
      <c r="D60" s="54"/>
      <c r="E60" s="54"/>
      <c r="F60" s="10"/>
      <c r="I60" s="97"/>
      <c r="J60" s="97"/>
    </row>
    <row r="61" spans="1:25" ht="15" customHeight="1" x14ac:dyDescent="0.2">
      <c r="A61" s="25"/>
      <c r="B61" s="85"/>
      <c r="C61" s="85"/>
      <c r="D61" s="85"/>
      <c r="E61" s="85"/>
      <c r="F61" s="47"/>
      <c r="I61" s="97"/>
      <c r="J61" s="97"/>
    </row>
    <row r="62" spans="1:25" ht="15" customHeight="1" x14ac:dyDescent="0.2">
      <c r="A62" s="98"/>
      <c r="B62" s="54"/>
      <c r="C62" s="54"/>
      <c r="D62" s="214" t="s">
        <v>14</v>
      </c>
      <c r="E62" s="214"/>
      <c r="F62" s="10"/>
      <c r="I62" s="97"/>
      <c r="J62" s="97"/>
    </row>
    <row r="63" spans="1:25" ht="15" customHeight="1" x14ac:dyDescent="0.2">
      <c r="A63" s="98"/>
      <c r="B63" s="54"/>
      <c r="C63" s="54"/>
      <c r="D63" s="54"/>
      <c r="E63" s="54"/>
      <c r="F63" s="10"/>
      <c r="I63" s="97"/>
      <c r="J63" s="97"/>
    </row>
    <row r="64" spans="1:25" ht="15" customHeight="1" x14ac:dyDescent="0.2">
      <c r="A64" s="98"/>
      <c r="B64" s="54"/>
      <c r="C64" s="54"/>
      <c r="D64" s="54"/>
      <c r="E64" s="54"/>
      <c r="F64" s="10"/>
      <c r="I64" s="97"/>
      <c r="J64" s="97"/>
    </row>
    <row r="65" spans="1:10" s="97" customFormat="1" ht="15" customHeight="1" x14ac:dyDescent="0.2">
      <c r="A65" s="9" t="s">
        <v>0</v>
      </c>
      <c r="B65" s="54"/>
      <c r="C65" s="54"/>
      <c r="D65" s="214" t="s">
        <v>49</v>
      </c>
      <c r="E65" s="214"/>
      <c r="F65" s="10"/>
    </row>
    <row r="66" spans="1:10" s="97" customFormat="1" ht="15" customHeight="1" x14ac:dyDescent="0.2">
      <c r="A66" s="98"/>
      <c r="B66" s="54"/>
      <c r="C66" s="54"/>
      <c r="D66" s="54"/>
      <c r="E66" s="54"/>
      <c r="F66" s="10"/>
    </row>
    <row r="67" spans="1:10" s="97" customFormat="1" ht="15" customHeight="1" x14ac:dyDescent="0.2">
      <c r="A67" s="9"/>
      <c r="B67" s="54"/>
      <c r="C67" s="54"/>
      <c r="D67" s="54"/>
      <c r="E67" s="54"/>
      <c r="F67" s="10"/>
    </row>
    <row r="68" spans="1:10" s="97" customFormat="1" ht="15" customHeight="1" x14ac:dyDescent="0.2">
      <c r="A68" s="213" t="s">
        <v>62</v>
      </c>
      <c r="B68" s="212"/>
      <c r="C68" s="102" t="s">
        <v>64</v>
      </c>
      <c r="D68" s="212" t="s">
        <v>63</v>
      </c>
      <c r="E68" s="212"/>
      <c r="F68" s="29"/>
    </row>
    <row r="69" spans="1:10" s="97" customFormat="1" ht="15" customHeight="1" x14ac:dyDescent="0.2">
      <c r="A69" s="25"/>
      <c r="B69" s="85"/>
      <c r="C69" s="85"/>
      <c r="D69" s="85"/>
      <c r="E69" s="85"/>
      <c r="F69" s="47"/>
    </row>
    <row r="70" spans="1:10" s="97" customFormat="1" ht="15" customHeight="1" thickBot="1" x14ac:dyDescent="0.25">
      <c r="A70" s="99"/>
      <c r="B70" s="100"/>
      <c r="C70" s="100"/>
      <c r="D70" s="100"/>
      <c r="E70" s="100"/>
      <c r="F70" s="101"/>
    </row>
    <row r="71" spans="1:10" s="97" customFormat="1" ht="15" customHeight="1" thickTop="1" x14ac:dyDescent="0.2">
      <c r="I71" s="126"/>
      <c r="J71" s="54"/>
    </row>
    <row r="72" spans="1:10" s="97" customFormat="1" ht="15" customHeight="1" x14ac:dyDescent="0.2">
      <c r="I72" s="126"/>
      <c r="J72" s="54"/>
    </row>
    <row r="73" spans="1:10" s="97" customFormat="1" ht="15" customHeight="1" x14ac:dyDescent="0.2">
      <c r="I73" s="126"/>
      <c r="J73" s="54"/>
    </row>
    <row r="74" spans="1:10" s="97" customFormat="1" ht="15" customHeight="1" x14ac:dyDescent="0.2">
      <c r="I74" s="126"/>
      <c r="J74" s="54"/>
    </row>
    <row r="75" spans="1:10" s="97" customFormat="1" ht="15" customHeight="1" x14ac:dyDescent="0.2">
      <c r="I75" s="126"/>
      <c r="J75" s="54"/>
    </row>
    <row r="76" spans="1:10" s="97" customFormat="1" ht="15" customHeight="1" x14ac:dyDescent="0.2">
      <c r="I76" s="126"/>
      <c r="J76" s="54"/>
    </row>
    <row r="77" spans="1:10" s="97" customFormat="1" ht="15" customHeight="1" x14ac:dyDescent="0.2">
      <c r="I77" s="126"/>
      <c r="J77" s="54"/>
    </row>
    <row r="78" spans="1:10" s="97" customFormat="1" ht="15" customHeight="1" x14ac:dyDescent="0.2">
      <c r="I78" s="126"/>
      <c r="J78" s="54"/>
    </row>
    <row r="79" spans="1:10" s="97" customFormat="1" ht="15" customHeight="1" x14ac:dyDescent="0.2">
      <c r="I79" s="126"/>
      <c r="J79" s="54"/>
    </row>
    <row r="80" spans="1:10" s="97" customFormat="1" ht="15" customHeight="1" x14ac:dyDescent="0.2">
      <c r="I80" s="126"/>
      <c r="J80" s="54"/>
    </row>
    <row r="81" spans="9:10" s="97" customFormat="1" ht="15" customHeight="1" x14ac:dyDescent="0.2">
      <c r="I81" s="126"/>
      <c r="J81" s="54"/>
    </row>
    <row r="82" spans="9:10" s="97" customFormat="1" ht="15" customHeight="1" x14ac:dyDescent="0.2">
      <c r="I82" s="126"/>
      <c r="J82" s="54"/>
    </row>
    <row r="83" spans="9:10" s="97" customFormat="1" ht="15" customHeight="1" x14ac:dyDescent="0.2">
      <c r="I83" s="126"/>
      <c r="J83" s="54"/>
    </row>
    <row r="84" spans="9:10" s="97" customFormat="1" ht="15" customHeight="1" x14ac:dyDescent="0.2">
      <c r="I84" s="126"/>
      <c r="J84" s="54"/>
    </row>
    <row r="85" spans="9:10" s="97" customFormat="1" ht="15" customHeight="1" x14ac:dyDescent="0.2">
      <c r="I85" s="126"/>
      <c r="J85" s="54"/>
    </row>
    <row r="86" spans="9:10" s="97" customFormat="1" ht="15" customHeight="1" x14ac:dyDescent="0.2">
      <c r="I86" s="126"/>
      <c r="J86" s="54"/>
    </row>
    <row r="87" spans="9:10" s="97" customFormat="1" ht="15" customHeight="1" x14ac:dyDescent="0.2">
      <c r="I87" s="126"/>
      <c r="J87" s="54"/>
    </row>
    <row r="88" spans="9:10" s="97" customFormat="1" ht="15" customHeight="1" x14ac:dyDescent="0.2">
      <c r="I88" s="126"/>
      <c r="J88" s="54"/>
    </row>
    <row r="89" spans="9:10" s="97" customFormat="1" ht="15" customHeight="1" x14ac:dyDescent="0.2">
      <c r="I89" s="126"/>
      <c r="J89" s="54"/>
    </row>
    <row r="90" spans="9:10" s="97" customFormat="1" ht="15" customHeight="1" x14ac:dyDescent="0.2">
      <c r="I90" s="126"/>
      <c r="J90" s="54"/>
    </row>
    <row r="91" spans="9:10" s="97" customFormat="1" ht="15" customHeight="1" x14ac:dyDescent="0.2">
      <c r="I91" s="126"/>
      <c r="J91" s="54"/>
    </row>
  </sheetData>
  <mergeCells count="21">
    <mergeCell ref="D65:E65"/>
    <mergeCell ref="A68:B68"/>
    <mergeCell ref="D68:E68"/>
    <mergeCell ref="A55:F55"/>
    <mergeCell ref="A56:F56"/>
    <mergeCell ref="A57:F57"/>
    <mergeCell ref="A58:F58"/>
    <mergeCell ref="A59:F59"/>
    <mergeCell ref="D62:E62"/>
    <mergeCell ref="A54:F54"/>
    <mergeCell ref="A1:F1"/>
    <mergeCell ref="A2:F2"/>
    <mergeCell ref="A3:F3"/>
    <mergeCell ref="E9:F9"/>
    <mergeCell ref="E10:F10"/>
    <mergeCell ref="C11:F11"/>
    <mergeCell ref="A49:F49"/>
    <mergeCell ref="A50:F50"/>
    <mergeCell ref="A51:F51"/>
    <mergeCell ref="A52:F52"/>
    <mergeCell ref="A53:F53"/>
  </mergeCells>
  <printOptions horizontalCentered="1"/>
  <pageMargins left="0.25" right="0.25" top="0.5" bottom="0.25" header="0.3" footer="0.3"/>
  <pageSetup paperSize="5" scale="9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AF0F7-2231-459E-83F8-22280976A9FE}">
  <sheetPr>
    <pageSetUpPr fitToPage="1"/>
  </sheetPr>
  <dimension ref="A1:Y91"/>
  <sheetViews>
    <sheetView view="pageBreakPreview" zoomScaleNormal="100" zoomScaleSheetLayoutView="100" workbookViewId="0">
      <selection activeCell="B4" sqref="B4"/>
    </sheetView>
  </sheetViews>
  <sheetFormatPr defaultRowHeight="12.75" x14ac:dyDescent="0.2"/>
  <cols>
    <col min="1" max="1" width="27.7109375" style="97" customWidth="1"/>
    <col min="2" max="3" width="15.7109375" style="97" customWidth="1"/>
    <col min="4" max="6" width="18.7109375" style="97" customWidth="1"/>
    <col min="7" max="7" width="24.7109375" style="97" customWidth="1"/>
    <col min="8" max="8" width="18.7109375" style="97" customWidth="1"/>
    <col min="9" max="9" width="9.7109375" style="126" customWidth="1"/>
    <col min="10" max="10" width="18.7109375" style="54" customWidth="1"/>
    <col min="11" max="25" width="18.7109375" style="97" customWidth="1"/>
    <col min="26" max="29" width="18.7109375" customWidth="1"/>
  </cols>
  <sheetData>
    <row r="1" spans="1:25" ht="15" customHeight="1" thickTop="1" x14ac:dyDescent="0.2">
      <c r="A1" s="178"/>
      <c r="B1" s="179"/>
      <c r="C1" s="179"/>
      <c r="D1" s="179"/>
      <c r="E1" s="179"/>
      <c r="F1" s="180"/>
      <c r="H1" s="54"/>
      <c r="I1" s="6"/>
      <c r="J1" s="5"/>
    </row>
    <row r="2" spans="1:25" ht="20.100000000000001" customHeight="1" x14ac:dyDescent="0.2">
      <c r="A2" s="197" t="s">
        <v>1</v>
      </c>
      <c r="B2" s="198"/>
      <c r="C2" s="198"/>
      <c r="D2" s="198"/>
      <c r="E2" s="198"/>
      <c r="F2" s="199"/>
      <c r="H2" s="54"/>
      <c r="I2" s="6"/>
      <c r="J2" s="5"/>
    </row>
    <row r="3" spans="1:25" ht="15" customHeight="1" x14ac:dyDescent="0.2">
      <c r="A3" s="181"/>
      <c r="B3" s="182"/>
      <c r="C3" s="182"/>
      <c r="D3" s="182"/>
      <c r="E3" s="182"/>
      <c r="F3" s="183"/>
      <c r="H3" s="54"/>
      <c r="I3" s="6"/>
      <c r="J3" s="5"/>
    </row>
    <row r="4" spans="1:25" ht="15" customHeight="1" x14ac:dyDescent="0.2">
      <c r="A4" s="94" t="s">
        <v>3</v>
      </c>
      <c r="B4" s="143" t="str">
        <f>'100 Series'!B4</f>
        <v>Merkley Oaks</v>
      </c>
      <c r="C4" s="120"/>
      <c r="E4" s="95" t="s">
        <v>2</v>
      </c>
      <c r="F4" s="152">
        <f>'100 Series'!F4</f>
        <v>45748</v>
      </c>
      <c r="H4" s="54"/>
      <c r="I4" s="6"/>
      <c r="J4" s="5"/>
    </row>
    <row r="5" spans="1:25" ht="15" customHeight="1" x14ac:dyDescent="0.2">
      <c r="A5" s="94" t="s">
        <v>4</v>
      </c>
      <c r="B5" s="21" t="s">
        <v>51</v>
      </c>
      <c r="C5" s="52"/>
      <c r="E5" s="96" t="s">
        <v>5</v>
      </c>
      <c r="F5" s="48" t="str">
        <f>'100 Series'!F5</f>
        <v>XXX - XXX</v>
      </c>
      <c r="H5" s="54"/>
      <c r="I5" s="6"/>
      <c r="J5" s="5"/>
    </row>
    <row r="6" spans="1:25" ht="15" customHeight="1" x14ac:dyDescent="0.2">
      <c r="A6" s="94"/>
      <c r="B6" s="54" t="s">
        <v>0</v>
      </c>
      <c r="C6" s="54"/>
      <c r="D6" s="54"/>
      <c r="E6" s="93"/>
      <c r="F6" s="11"/>
      <c r="H6" s="54"/>
      <c r="I6" s="6"/>
      <c r="J6" s="5"/>
    </row>
    <row r="7" spans="1:25" ht="15" customHeight="1" x14ac:dyDescent="0.2">
      <c r="A7" s="94" t="s">
        <v>6</v>
      </c>
      <c r="B7" s="143" t="str">
        <f>'100 Series'!B7</f>
        <v>T.B.A.</v>
      </c>
      <c r="C7" s="120"/>
      <c r="D7" s="55"/>
      <c r="E7" s="55"/>
      <c r="F7" s="10"/>
      <c r="H7" s="54"/>
      <c r="I7" s="6"/>
      <c r="J7" s="5"/>
    </row>
    <row r="8" spans="1:25" ht="15" customHeight="1" x14ac:dyDescent="0.2">
      <c r="A8" s="94"/>
      <c r="B8" s="142"/>
      <c r="C8" s="120"/>
      <c r="D8" s="55"/>
      <c r="E8" s="55"/>
      <c r="F8" s="11"/>
      <c r="H8" s="54"/>
      <c r="I8" s="6"/>
      <c r="J8" s="5"/>
    </row>
    <row r="9" spans="1:25" s="1" customFormat="1" ht="15" customHeight="1" x14ac:dyDescent="0.2">
      <c r="A9" s="94" t="s">
        <v>8</v>
      </c>
      <c r="B9" s="21" t="str">
        <f>'100 Series'!B9</f>
        <v>A - 3B</v>
      </c>
      <c r="C9" s="52"/>
      <c r="D9" s="54"/>
      <c r="E9" s="205" t="str">
        <f>'100 Series'!E9</f>
        <v>CONTRACT PERIOD :</v>
      </c>
      <c r="F9" s="215"/>
      <c r="G9" s="54"/>
      <c r="H9" s="54"/>
      <c r="I9" s="6"/>
      <c r="J9" s="5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</row>
    <row r="10" spans="1:25" s="1" customFormat="1" ht="15" customHeight="1" x14ac:dyDescent="0.2">
      <c r="A10" s="14"/>
      <c r="B10" s="53" t="s">
        <v>47</v>
      </c>
      <c r="C10" s="52"/>
      <c r="D10" s="54"/>
      <c r="E10" s="216" t="str">
        <f>'100 Series'!E10</f>
        <v>April 1, 2025 to March 31, 2026</v>
      </c>
      <c r="F10" s="217"/>
      <c r="G10" s="54"/>
      <c r="H10" s="54"/>
      <c r="I10" s="6"/>
      <c r="J10" s="5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</row>
    <row r="11" spans="1:25" s="1" customFormat="1" ht="15" customHeight="1" thickBot="1" x14ac:dyDescent="0.25">
      <c r="A11" s="9"/>
      <c r="B11" s="52"/>
      <c r="C11" s="200"/>
      <c r="D11" s="200"/>
      <c r="E11" s="200"/>
      <c r="F11" s="201"/>
      <c r="G11" s="54"/>
      <c r="H11" s="54"/>
      <c r="I11" s="6"/>
      <c r="J11" s="5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</row>
    <row r="12" spans="1:25" s="1" customFormat="1" ht="15" customHeight="1" thickTop="1" thickBot="1" x14ac:dyDescent="0.25">
      <c r="A12" s="105"/>
      <c r="B12" s="106" t="s">
        <v>47</v>
      </c>
      <c r="C12" s="107" t="s">
        <v>84</v>
      </c>
      <c r="D12" s="44" t="s">
        <v>19</v>
      </c>
      <c r="E12" s="45" t="s">
        <v>20</v>
      </c>
      <c r="F12" s="46" t="s">
        <v>9</v>
      </c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</row>
    <row r="13" spans="1:25" s="1" customFormat="1" ht="15" customHeight="1" thickTop="1" x14ac:dyDescent="0.2">
      <c r="A13" s="108" t="s">
        <v>10</v>
      </c>
      <c r="B13" s="49">
        <v>106</v>
      </c>
      <c r="C13" s="109">
        <v>680</v>
      </c>
      <c r="D13" s="86" t="s">
        <v>21</v>
      </c>
      <c r="E13" s="59" t="s">
        <v>22</v>
      </c>
      <c r="F13" s="115" t="s">
        <v>23</v>
      </c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</row>
    <row r="14" spans="1:25" s="1" customFormat="1" ht="15" customHeight="1" thickBot="1" x14ac:dyDescent="0.25">
      <c r="A14" s="17" t="s">
        <v>0</v>
      </c>
      <c r="B14" s="104">
        <v>1</v>
      </c>
      <c r="C14" s="110"/>
      <c r="D14" s="88" t="s">
        <v>24</v>
      </c>
      <c r="E14" s="89">
        <v>0.13</v>
      </c>
      <c r="F14" s="18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</row>
    <row r="15" spans="1:25" ht="20.100000000000001" customHeight="1" thickTop="1" thickBot="1" x14ac:dyDescent="0.25">
      <c r="A15" s="32" t="s">
        <v>12</v>
      </c>
      <c r="B15" s="39"/>
      <c r="C15" s="39"/>
      <c r="D15" s="41"/>
      <c r="E15" s="40"/>
      <c r="F15" s="42"/>
      <c r="I15" s="97"/>
      <c r="J15" s="97"/>
    </row>
    <row r="16" spans="1:25" s="1" customFormat="1" ht="15" customHeight="1" thickTop="1" x14ac:dyDescent="0.2">
      <c r="A16" s="130"/>
      <c r="B16" s="37"/>
      <c r="C16" s="112"/>
      <c r="D16" s="131"/>
      <c r="E16" s="132"/>
      <c r="F16" s="38"/>
      <c r="G16" s="54"/>
      <c r="H16" s="54"/>
      <c r="I16" s="126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</row>
    <row r="17" spans="1:25" s="1" customFormat="1" ht="15" customHeight="1" x14ac:dyDescent="0.2">
      <c r="A17" s="133" t="s">
        <v>100</v>
      </c>
      <c r="B17" s="136">
        <v>0</v>
      </c>
      <c r="C17" s="134"/>
      <c r="D17" s="135">
        <f>B17</f>
        <v>0</v>
      </c>
      <c r="E17" s="134">
        <f>D17*E$14</f>
        <v>0</v>
      </c>
      <c r="F17" s="71">
        <f>D17+E17</f>
        <v>0</v>
      </c>
      <c r="G17" s="5"/>
      <c r="H17" s="8"/>
      <c r="I17" s="7"/>
      <c r="J17" s="8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</row>
    <row r="18" spans="1:25" s="1" customFormat="1" ht="15" customHeight="1" x14ac:dyDescent="0.2">
      <c r="A18" s="133" t="s">
        <v>99</v>
      </c>
      <c r="B18" s="136">
        <v>0</v>
      </c>
      <c r="C18" s="134"/>
      <c r="D18" s="135">
        <f>B18</f>
        <v>0</v>
      </c>
      <c r="E18" s="134">
        <f>D18*E$14</f>
        <v>0</v>
      </c>
      <c r="F18" s="71">
        <f>D18+E18</f>
        <v>0</v>
      </c>
      <c r="G18" s="5"/>
      <c r="H18" s="8"/>
      <c r="I18" s="7"/>
      <c r="J18" s="8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</row>
    <row r="19" spans="1:25" s="1" customFormat="1" ht="15" customHeight="1" x14ac:dyDescent="0.2">
      <c r="A19" s="130"/>
      <c r="B19" s="37"/>
      <c r="C19" s="112"/>
      <c r="D19" s="137"/>
      <c r="E19" s="132"/>
      <c r="F19" s="138"/>
      <c r="G19" s="54"/>
      <c r="H19" s="54"/>
      <c r="I19" s="126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</row>
    <row r="20" spans="1:25" s="1" customFormat="1" ht="15" customHeight="1" x14ac:dyDescent="0.2">
      <c r="A20" s="133" t="s">
        <v>97</v>
      </c>
      <c r="B20" s="136">
        <v>0</v>
      </c>
      <c r="C20" s="134"/>
      <c r="D20" s="135">
        <f>B20</f>
        <v>0</v>
      </c>
      <c r="E20" s="134">
        <f>D20*E$14</f>
        <v>0</v>
      </c>
      <c r="F20" s="71">
        <f t="shared" ref="F20:F21" si="0">D20+E20</f>
        <v>0</v>
      </c>
      <c r="G20" s="54"/>
      <c r="H20" s="8"/>
      <c r="I20" s="7"/>
      <c r="J20" s="8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</row>
    <row r="21" spans="1:25" s="1" customFormat="1" ht="15" customHeight="1" x14ac:dyDescent="0.2">
      <c r="A21" s="133" t="s">
        <v>98</v>
      </c>
      <c r="B21" s="136">
        <v>0</v>
      </c>
      <c r="C21" s="134"/>
      <c r="D21" s="135">
        <f>B21</f>
        <v>0</v>
      </c>
      <c r="E21" s="134">
        <f>D21*E$14</f>
        <v>0</v>
      </c>
      <c r="F21" s="71">
        <f t="shared" si="0"/>
        <v>0</v>
      </c>
      <c r="G21" s="54"/>
      <c r="H21" s="8"/>
      <c r="I21" s="7"/>
      <c r="J21" s="8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25" s="164" customFormat="1" ht="15" customHeight="1" x14ac:dyDescent="0.2">
      <c r="A22" s="133"/>
      <c r="B22" s="4"/>
      <c r="C22" s="134"/>
      <c r="D22" s="135"/>
      <c r="E22" s="134"/>
      <c r="F22" s="153"/>
      <c r="G22" s="174"/>
      <c r="H22" s="175"/>
      <c r="I22" s="176"/>
      <c r="J22" s="175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</row>
    <row r="23" spans="1:25" s="1" customFormat="1" ht="15" customHeight="1" x14ac:dyDescent="0.2">
      <c r="A23" s="133" t="s">
        <v>15</v>
      </c>
      <c r="B23" s="136">
        <v>0</v>
      </c>
      <c r="C23" s="134"/>
      <c r="D23" s="135">
        <f>B23</f>
        <v>0</v>
      </c>
      <c r="E23" s="134">
        <f>D23*E$14</f>
        <v>0</v>
      </c>
      <c r="F23" s="71">
        <f t="shared" ref="F23:F24" si="1">D23+E23</f>
        <v>0</v>
      </c>
      <c r="G23" s="54"/>
      <c r="H23" s="8"/>
      <c r="I23" s="7"/>
      <c r="J23" s="8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</row>
    <row r="24" spans="1:25" s="1" customFormat="1" ht="15" customHeight="1" x14ac:dyDescent="0.2">
      <c r="A24" s="133" t="s">
        <v>16</v>
      </c>
      <c r="B24" s="136">
        <v>0</v>
      </c>
      <c r="C24" s="134"/>
      <c r="D24" s="135">
        <f>B24</f>
        <v>0</v>
      </c>
      <c r="E24" s="134">
        <f>D24*E$14</f>
        <v>0</v>
      </c>
      <c r="F24" s="71">
        <f t="shared" si="1"/>
        <v>0</v>
      </c>
      <c r="G24" s="54"/>
      <c r="H24" s="8"/>
      <c r="I24" s="7"/>
      <c r="J24" s="8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</row>
    <row r="25" spans="1:25" s="1" customFormat="1" ht="15" customHeight="1" x14ac:dyDescent="0.2">
      <c r="A25" s="133"/>
      <c r="B25" s="4"/>
      <c r="C25" s="134"/>
      <c r="D25" s="135"/>
      <c r="E25" s="134"/>
      <c r="F25" s="71"/>
      <c r="G25" s="54"/>
      <c r="H25" s="8"/>
      <c r="I25" s="7"/>
      <c r="J25" s="8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</row>
    <row r="26" spans="1:25" s="1" customFormat="1" ht="15" customHeight="1" x14ac:dyDescent="0.2">
      <c r="A26" s="133" t="s">
        <v>17</v>
      </c>
      <c r="B26" s="136">
        <v>0</v>
      </c>
      <c r="C26" s="134"/>
      <c r="D26" s="135">
        <f>B26</f>
        <v>0</v>
      </c>
      <c r="E26" s="134">
        <f>D26*E$14</f>
        <v>0</v>
      </c>
      <c r="F26" s="71">
        <f t="shared" ref="F26:F27" si="2">D26+E26</f>
        <v>0</v>
      </c>
      <c r="G26" s="54"/>
      <c r="H26" s="8"/>
      <c r="I26" s="7"/>
      <c r="J26" s="8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</row>
    <row r="27" spans="1:25" s="1" customFormat="1" ht="15" customHeight="1" x14ac:dyDescent="0.2">
      <c r="A27" s="133" t="s">
        <v>18</v>
      </c>
      <c r="B27" s="136">
        <v>0</v>
      </c>
      <c r="C27" s="134"/>
      <c r="D27" s="135">
        <f>B27</f>
        <v>0</v>
      </c>
      <c r="E27" s="134">
        <f>D27*E$14</f>
        <v>0</v>
      </c>
      <c r="F27" s="71">
        <f t="shared" si="2"/>
        <v>0</v>
      </c>
      <c r="G27" s="54"/>
      <c r="H27" s="8"/>
      <c r="I27" s="7"/>
      <c r="J27" s="8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</row>
    <row r="28" spans="1:25" s="1" customFormat="1" ht="15" customHeight="1" x14ac:dyDescent="0.2">
      <c r="A28" s="133"/>
      <c r="B28" s="4"/>
      <c r="C28" s="134"/>
      <c r="D28" s="135"/>
      <c r="E28" s="134"/>
      <c r="F28" s="71"/>
      <c r="G28" s="54"/>
      <c r="H28" s="8"/>
      <c r="I28" s="7"/>
      <c r="J28" s="8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</row>
    <row r="29" spans="1:25" s="1" customFormat="1" ht="15" customHeight="1" x14ac:dyDescent="0.2">
      <c r="A29" s="133" t="s">
        <v>95</v>
      </c>
      <c r="B29" s="136">
        <v>0</v>
      </c>
      <c r="C29" s="134"/>
      <c r="D29" s="135">
        <f>B29</f>
        <v>0</v>
      </c>
      <c r="E29" s="134">
        <f>D29*E$14</f>
        <v>0</v>
      </c>
      <c r="F29" s="71">
        <f t="shared" ref="F29:F30" si="3">D29+E29</f>
        <v>0</v>
      </c>
      <c r="G29" s="54"/>
      <c r="H29" s="8"/>
      <c r="I29" s="7"/>
      <c r="J29" s="8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</row>
    <row r="30" spans="1:25" s="1" customFormat="1" ht="15" customHeight="1" x14ac:dyDescent="0.2">
      <c r="A30" s="133" t="s">
        <v>96</v>
      </c>
      <c r="B30" s="136">
        <v>0</v>
      </c>
      <c r="C30" s="134"/>
      <c r="D30" s="135">
        <f>B30</f>
        <v>0</v>
      </c>
      <c r="E30" s="134">
        <f>D30*E$14</f>
        <v>0</v>
      </c>
      <c r="F30" s="71">
        <f t="shared" si="3"/>
        <v>0</v>
      </c>
      <c r="G30" s="54"/>
      <c r="H30" s="8"/>
      <c r="I30" s="7"/>
      <c r="J30" s="8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</row>
    <row r="31" spans="1:25" s="164" customFormat="1" ht="15" customHeight="1" x14ac:dyDescent="0.2">
      <c r="A31" s="133"/>
      <c r="B31" s="4"/>
      <c r="C31" s="134"/>
      <c r="D31" s="135"/>
      <c r="E31" s="134"/>
      <c r="F31" s="153"/>
      <c r="G31" s="174"/>
      <c r="H31" s="175"/>
      <c r="I31" s="176"/>
      <c r="J31" s="175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</row>
    <row r="32" spans="1:25" s="1" customFormat="1" ht="15" customHeight="1" x14ac:dyDescent="0.2">
      <c r="A32" s="133" t="s">
        <v>85</v>
      </c>
      <c r="B32" s="136">
        <v>0</v>
      </c>
      <c r="C32" s="134"/>
      <c r="D32" s="135">
        <f>B32</f>
        <v>0</v>
      </c>
      <c r="E32" s="134">
        <f>D32*E$14</f>
        <v>0</v>
      </c>
      <c r="F32" s="153">
        <f t="shared" ref="F32:F33" si="4">D32+E32</f>
        <v>0</v>
      </c>
      <c r="G32" s="54"/>
      <c r="H32" s="8"/>
      <c r="I32" s="7"/>
      <c r="J32" s="8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</row>
    <row r="33" spans="1:25" s="1" customFormat="1" ht="15" customHeight="1" x14ac:dyDescent="0.2">
      <c r="A33" s="133" t="s">
        <v>25</v>
      </c>
      <c r="B33" s="136">
        <v>0</v>
      </c>
      <c r="C33" s="134"/>
      <c r="D33" s="135">
        <f>B33</f>
        <v>0</v>
      </c>
      <c r="E33" s="134">
        <f>D33*E$14</f>
        <v>0</v>
      </c>
      <c r="F33" s="153">
        <f t="shared" si="4"/>
        <v>0</v>
      </c>
      <c r="G33" s="54"/>
      <c r="H33" s="8"/>
      <c r="I33" s="7"/>
      <c r="J33" s="8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</row>
    <row r="34" spans="1:25" s="1" customFormat="1" ht="15" customHeight="1" x14ac:dyDescent="0.2">
      <c r="A34" s="133"/>
      <c r="B34" s="4"/>
      <c r="C34" s="134"/>
      <c r="D34" s="135"/>
      <c r="E34" s="134"/>
      <c r="F34" s="153"/>
      <c r="G34" s="54"/>
      <c r="H34" s="8"/>
      <c r="I34" s="7"/>
      <c r="J34" s="8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</row>
    <row r="35" spans="1:25" s="1" customFormat="1" ht="15" customHeight="1" x14ac:dyDescent="0.2">
      <c r="A35" s="133" t="s">
        <v>86</v>
      </c>
      <c r="B35" s="136">
        <v>0</v>
      </c>
      <c r="C35" s="134"/>
      <c r="D35" s="135">
        <f>B35</f>
        <v>0</v>
      </c>
      <c r="E35" s="134">
        <f>D35*E$14</f>
        <v>0</v>
      </c>
      <c r="F35" s="153">
        <f t="shared" ref="F35:F36" si="5">D35+E35</f>
        <v>0</v>
      </c>
      <c r="G35" s="54"/>
      <c r="H35" s="8"/>
      <c r="I35" s="7"/>
      <c r="J35" s="8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</row>
    <row r="36" spans="1:25" s="1" customFormat="1" ht="15" customHeight="1" x14ac:dyDescent="0.2">
      <c r="A36" s="133" t="s">
        <v>26</v>
      </c>
      <c r="B36" s="136">
        <v>0</v>
      </c>
      <c r="C36" s="134"/>
      <c r="D36" s="135">
        <f>B36</f>
        <v>0</v>
      </c>
      <c r="E36" s="134">
        <f>D36*E$14</f>
        <v>0</v>
      </c>
      <c r="F36" s="153">
        <f t="shared" si="5"/>
        <v>0</v>
      </c>
      <c r="G36" s="54"/>
      <c r="H36" s="8"/>
      <c r="I36" s="7"/>
      <c r="J36" s="8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</row>
    <row r="37" spans="1:25" s="1" customFormat="1" ht="15" customHeight="1" x14ac:dyDescent="0.2">
      <c r="A37" s="133"/>
      <c r="B37" s="4"/>
      <c r="C37" s="134"/>
      <c r="D37" s="135"/>
      <c r="E37" s="134"/>
      <c r="F37" s="71"/>
      <c r="G37" s="5"/>
      <c r="H37" s="8"/>
      <c r="I37" s="7"/>
      <c r="J37" s="8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</row>
    <row r="38" spans="1:25" s="1" customFormat="1" ht="15" customHeight="1" x14ac:dyDescent="0.2">
      <c r="A38" s="133"/>
      <c r="B38" s="4"/>
      <c r="C38" s="134"/>
      <c r="D38" s="135"/>
      <c r="E38" s="134"/>
      <c r="F38" s="71"/>
      <c r="G38" s="5"/>
      <c r="H38" s="8"/>
      <c r="I38" s="7"/>
      <c r="J38" s="8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</row>
    <row r="39" spans="1:25" s="164" customFormat="1" ht="15" customHeight="1" x14ac:dyDescent="0.2">
      <c r="A39" s="133"/>
      <c r="B39" s="4"/>
      <c r="C39" s="134"/>
      <c r="D39" s="135"/>
      <c r="E39" s="134"/>
      <c r="F39" s="153"/>
      <c r="G39" s="174"/>
      <c r="H39" s="175"/>
      <c r="I39" s="176"/>
      <c r="J39" s="175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</row>
    <row r="40" spans="1:25" s="164" customFormat="1" ht="15" customHeight="1" x14ac:dyDescent="0.2">
      <c r="A40" s="133"/>
      <c r="B40" s="4"/>
      <c r="C40" s="134"/>
      <c r="D40" s="135"/>
      <c r="E40" s="134"/>
      <c r="F40" s="153"/>
      <c r="G40" s="174"/>
      <c r="H40" s="175"/>
      <c r="I40" s="176"/>
      <c r="J40" s="175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</row>
    <row r="41" spans="1:25" s="1" customFormat="1" ht="15" customHeight="1" x14ac:dyDescent="0.2">
      <c r="A41" s="133"/>
      <c r="B41" s="4"/>
      <c r="C41" s="134"/>
      <c r="D41" s="135"/>
      <c r="E41" s="134"/>
      <c r="F41" s="71"/>
      <c r="G41" s="54"/>
      <c r="H41" s="8"/>
      <c r="I41" s="7"/>
      <c r="J41" s="8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</row>
    <row r="42" spans="1:25" s="1" customFormat="1" ht="15" customHeight="1" x14ac:dyDescent="0.2">
      <c r="A42" s="133"/>
      <c r="B42" s="4"/>
      <c r="C42" s="134"/>
      <c r="D42" s="135"/>
      <c r="E42" s="134"/>
      <c r="F42" s="71"/>
      <c r="G42" s="54"/>
      <c r="H42" s="8"/>
      <c r="I42" s="7"/>
      <c r="J42" s="8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</row>
    <row r="43" spans="1:25" s="164" customFormat="1" ht="15" customHeight="1" x14ac:dyDescent="0.2">
      <c r="A43" s="133"/>
      <c r="B43" s="4"/>
      <c r="C43" s="134"/>
      <c r="D43" s="135"/>
      <c r="E43" s="134"/>
      <c r="F43" s="153"/>
      <c r="G43" s="177"/>
      <c r="H43" s="175"/>
      <c r="I43" s="176"/>
      <c r="J43" s="175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</row>
    <row r="44" spans="1:25" s="164" customFormat="1" ht="15" customHeight="1" x14ac:dyDescent="0.2">
      <c r="A44" s="133"/>
      <c r="B44" s="4"/>
      <c r="C44" s="134"/>
      <c r="D44" s="135"/>
      <c r="E44" s="134"/>
      <c r="F44" s="153"/>
      <c r="G44" s="177"/>
      <c r="H44" s="175"/>
      <c r="I44" s="176"/>
      <c r="J44" s="175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</row>
    <row r="45" spans="1:25" s="1" customFormat="1" ht="15" customHeight="1" x14ac:dyDescent="0.2">
      <c r="A45" s="133"/>
      <c r="B45" s="4"/>
      <c r="C45" s="134"/>
      <c r="D45" s="135"/>
      <c r="E45" s="134"/>
      <c r="F45" s="153"/>
      <c r="G45" s="54"/>
      <c r="H45" s="8"/>
      <c r="I45" s="7"/>
      <c r="J45" s="8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</row>
    <row r="46" spans="1:25" s="1" customFormat="1" ht="15" customHeight="1" x14ac:dyDescent="0.2">
      <c r="A46" s="16"/>
      <c r="B46" s="4"/>
      <c r="C46" s="15"/>
      <c r="D46" s="111"/>
      <c r="E46" s="15"/>
      <c r="F46" s="71"/>
      <c r="G46" s="54"/>
      <c r="H46" s="8"/>
      <c r="I46" s="7"/>
      <c r="J46" s="8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</row>
    <row r="47" spans="1:25" s="1" customFormat="1" ht="15" customHeight="1" x14ac:dyDescent="0.2">
      <c r="A47" s="16"/>
      <c r="B47" s="4"/>
      <c r="C47" s="15"/>
      <c r="D47" s="111"/>
      <c r="E47" s="15"/>
      <c r="F47" s="71"/>
      <c r="G47" s="54"/>
      <c r="H47" s="8"/>
      <c r="I47" s="7"/>
      <c r="J47" s="8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</row>
    <row r="48" spans="1:25" s="1" customFormat="1" ht="15" customHeight="1" thickBot="1" x14ac:dyDescent="0.25">
      <c r="A48" s="79"/>
      <c r="B48" s="127"/>
      <c r="C48" s="128"/>
      <c r="D48" s="129"/>
      <c r="E48" s="128"/>
      <c r="F48" s="83"/>
      <c r="G48" s="54"/>
      <c r="H48" s="54"/>
      <c r="I48" s="126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</row>
    <row r="49" spans="1:25" s="1" customFormat="1" ht="20.100000000000001" customHeight="1" thickTop="1" thickBot="1" x14ac:dyDescent="0.25">
      <c r="A49" s="218" t="s">
        <v>48</v>
      </c>
      <c r="B49" s="219"/>
      <c r="C49" s="219"/>
      <c r="D49" s="219"/>
      <c r="E49" s="219"/>
      <c r="F49" s="220"/>
      <c r="G49" s="54"/>
      <c r="H49" s="54"/>
      <c r="I49" s="6"/>
      <c r="J49" s="5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</row>
    <row r="50" spans="1:25" ht="15" customHeight="1" thickTop="1" x14ac:dyDescent="0.2">
      <c r="A50" s="221"/>
      <c r="B50" s="222"/>
      <c r="C50" s="222"/>
      <c r="D50" s="222"/>
      <c r="E50" s="222"/>
      <c r="F50" s="223"/>
      <c r="I50" s="97"/>
      <c r="J50" s="97"/>
    </row>
    <row r="51" spans="1:25" ht="15" customHeight="1" x14ac:dyDescent="0.2">
      <c r="A51" s="187" t="s">
        <v>75</v>
      </c>
      <c r="B51" s="188"/>
      <c r="C51" s="188"/>
      <c r="D51" s="188"/>
      <c r="E51" s="188"/>
      <c r="F51" s="189"/>
      <c r="I51" s="97"/>
      <c r="J51" s="97"/>
    </row>
    <row r="52" spans="1:25" ht="15" customHeight="1" x14ac:dyDescent="0.2">
      <c r="A52" s="187" t="s">
        <v>76</v>
      </c>
      <c r="B52" s="188"/>
      <c r="C52" s="188"/>
      <c r="D52" s="188"/>
      <c r="E52" s="188"/>
      <c r="F52" s="189"/>
      <c r="I52" s="97"/>
      <c r="J52" s="97"/>
    </row>
    <row r="53" spans="1:25" ht="15" customHeight="1" x14ac:dyDescent="0.2">
      <c r="A53" s="187" t="s">
        <v>77</v>
      </c>
      <c r="B53" s="188"/>
      <c r="C53" s="188"/>
      <c r="D53" s="188"/>
      <c r="E53" s="188"/>
      <c r="F53" s="189"/>
      <c r="I53" s="97"/>
      <c r="J53" s="97"/>
    </row>
    <row r="54" spans="1:25" ht="15" customHeight="1" x14ac:dyDescent="0.2">
      <c r="A54" s="209" t="s">
        <v>78</v>
      </c>
      <c r="B54" s="210"/>
      <c r="C54" s="210"/>
      <c r="D54" s="210"/>
      <c r="E54" s="210"/>
      <c r="F54" s="211"/>
      <c r="I54" s="97"/>
      <c r="J54" s="97"/>
    </row>
    <row r="55" spans="1:25" ht="15" customHeight="1" x14ac:dyDescent="0.2">
      <c r="A55" s="209" t="s">
        <v>79</v>
      </c>
      <c r="B55" s="210"/>
      <c r="C55" s="210"/>
      <c r="D55" s="210"/>
      <c r="E55" s="210"/>
      <c r="F55" s="211"/>
      <c r="I55" s="97"/>
      <c r="J55" s="97"/>
    </row>
    <row r="56" spans="1:25" ht="15" customHeight="1" x14ac:dyDescent="0.2">
      <c r="A56" s="187" t="s">
        <v>80</v>
      </c>
      <c r="B56" s="188"/>
      <c r="C56" s="188"/>
      <c r="D56" s="188"/>
      <c r="E56" s="188"/>
      <c r="F56" s="189"/>
      <c r="I56" s="97"/>
      <c r="J56" s="97"/>
    </row>
    <row r="57" spans="1:25" ht="15" customHeight="1" x14ac:dyDescent="0.2">
      <c r="A57" s="187" t="s">
        <v>81</v>
      </c>
      <c r="B57" s="188"/>
      <c r="C57" s="188"/>
      <c r="D57" s="188"/>
      <c r="E57" s="188"/>
      <c r="F57" s="189"/>
      <c r="I57" s="97"/>
      <c r="J57" s="97"/>
    </row>
    <row r="58" spans="1:25" ht="15" customHeight="1" x14ac:dyDescent="0.2">
      <c r="A58" s="187" t="s">
        <v>82</v>
      </c>
      <c r="B58" s="188"/>
      <c r="C58" s="188"/>
      <c r="D58" s="188"/>
      <c r="E58" s="188"/>
      <c r="F58" s="189"/>
      <c r="I58" s="97"/>
      <c r="J58" s="97"/>
    </row>
    <row r="59" spans="1:25" ht="15" customHeight="1" x14ac:dyDescent="0.2">
      <c r="A59" s="209" t="s">
        <v>83</v>
      </c>
      <c r="B59" s="210"/>
      <c r="C59" s="210"/>
      <c r="D59" s="210"/>
      <c r="E59" s="210"/>
      <c r="F59" s="211"/>
      <c r="I59" s="97"/>
      <c r="J59" s="97"/>
    </row>
    <row r="60" spans="1:25" ht="15" customHeight="1" x14ac:dyDescent="0.2">
      <c r="A60" s="98"/>
      <c r="B60" s="54"/>
      <c r="C60" s="54"/>
      <c r="D60" s="54"/>
      <c r="E60" s="54"/>
      <c r="F60" s="10"/>
      <c r="I60" s="97"/>
      <c r="J60" s="97"/>
    </row>
    <row r="61" spans="1:25" ht="15" customHeight="1" x14ac:dyDescent="0.2">
      <c r="A61" s="25"/>
      <c r="B61" s="85"/>
      <c r="C61" s="85"/>
      <c r="D61" s="85"/>
      <c r="E61" s="85"/>
      <c r="F61" s="47"/>
      <c r="I61" s="97"/>
      <c r="J61" s="97"/>
    </row>
    <row r="62" spans="1:25" ht="15" customHeight="1" x14ac:dyDescent="0.2">
      <c r="A62" s="98"/>
      <c r="B62" s="54"/>
      <c r="C62" s="54"/>
      <c r="D62" s="214" t="s">
        <v>14</v>
      </c>
      <c r="E62" s="214"/>
      <c r="F62" s="10"/>
      <c r="I62" s="97"/>
      <c r="J62" s="97"/>
    </row>
    <row r="63" spans="1:25" ht="15" customHeight="1" x14ac:dyDescent="0.2">
      <c r="A63" s="98"/>
      <c r="B63" s="54"/>
      <c r="C63" s="54"/>
      <c r="D63" s="54"/>
      <c r="E63" s="54"/>
      <c r="F63" s="10"/>
      <c r="I63" s="97"/>
      <c r="J63" s="97"/>
    </row>
    <row r="64" spans="1:25" ht="15" customHeight="1" x14ac:dyDescent="0.2">
      <c r="A64" s="98"/>
      <c r="B64" s="54"/>
      <c r="C64" s="54"/>
      <c r="D64" s="54"/>
      <c r="E64" s="54"/>
      <c r="F64" s="10"/>
      <c r="I64" s="97"/>
      <c r="J64" s="97"/>
    </row>
    <row r="65" spans="1:10" ht="15" customHeight="1" x14ac:dyDescent="0.2">
      <c r="A65" s="9" t="s">
        <v>0</v>
      </c>
      <c r="B65" s="54"/>
      <c r="C65" s="54"/>
      <c r="D65" s="214" t="s">
        <v>49</v>
      </c>
      <c r="E65" s="214"/>
      <c r="F65" s="10"/>
      <c r="I65" s="97"/>
      <c r="J65" s="97"/>
    </row>
    <row r="66" spans="1:10" ht="15" customHeight="1" x14ac:dyDescent="0.2">
      <c r="A66" s="98"/>
      <c r="B66" s="54"/>
      <c r="C66" s="54"/>
      <c r="D66" s="54"/>
      <c r="E66" s="54"/>
      <c r="F66" s="10"/>
      <c r="I66" s="97"/>
      <c r="J66" s="97"/>
    </row>
    <row r="67" spans="1:10" ht="15" customHeight="1" x14ac:dyDescent="0.2">
      <c r="A67" s="9"/>
      <c r="B67" s="54"/>
      <c r="C67" s="54"/>
      <c r="D67" s="54"/>
      <c r="E67" s="54"/>
      <c r="F67" s="10"/>
      <c r="I67" s="97"/>
      <c r="J67" s="97"/>
    </row>
    <row r="68" spans="1:10" ht="15" customHeight="1" x14ac:dyDescent="0.2">
      <c r="A68" s="213" t="s">
        <v>62</v>
      </c>
      <c r="B68" s="212"/>
      <c r="C68" s="102" t="s">
        <v>64</v>
      </c>
      <c r="D68" s="212" t="s">
        <v>63</v>
      </c>
      <c r="E68" s="212"/>
      <c r="F68" s="29"/>
      <c r="I68" s="97"/>
      <c r="J68" s="97"/>
    </row>
    <row r="69" spans="1:10" ht="15" customHeight="1" x14ac:dyDescent="0.2">
      <c r="A69" s="25"/>
      <c r="B69" s="85"/>
      <c r="C69" s="85"/>
      <c r="D69" s="85"/>
      <c r="E69" s="85"/>
      <c r="F69" s="47"/>
      <c r="I69" s="97"/>
      <c r="J69" s="97"/>
    </row>
    <row r="70" spans="1:10" ht="15" customHeight="1" thickBot="1" x14ac:dyDescent="0.25">
      <c r="A70" s="99"/>
      <c r="B70" s="100"/>
      <c r="C70" s="100"/>
      <c r="D70" s="100"/>
      <c r="E70" s="100"/>
      <c r="F70" s="101"/>
      <c r="I70" s="97"/>
      <c r="J70" s="97"/>
    </row>
    <row r="71" spans="1:10" ht="15" customHeight="1" thickTop="1" x14ac:dyDescent="0.2"/>
    <row r="72" spans="1:10" ht="15" customHeight="1" x14ac:dyDescent="0.2"/>
    <row r="73" spans="1:10" ht="15" customHeight="1" x14ac:dyDescent="0.2"/>
    <row r="74" spans="1:10" ht="15" customHeight="1" x14ac:dyDescent="0.2"/>
    <row r="75" spans="1:10" ht="15" customHeight="1" x14ac:dyDescent="0.2"/>
    <row r="76" spans="1:10" ht="15" customHeight="1" x14ac:dyDescent="0.2"/>
    <row r="77" spans="1:10" ht="15" customHeight="1" x14ac:dyDescent="0.2"/>
    <row r="78" spans="1:10" ht="15" customHeight="1" x14ac:dyDescent="0.2"/>
    <row r="79" spans="1:10" ht="15" customHeight="1" x14ac:dyDescent="0.2"/>
    <row r="80" spans="1:1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</sheetData>
  <mergeCells count="21">
    <mergeCell ref="D62:E62"/>
    <mergeCell ref="D65:E65"/>
    <mergeCell ref="A68:B68"/>
    <mergeCell ref="D68:E68"/>
    <mergeCell ref="A49:F49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1:F1"/>
    <mergeCell ref="A3:F3"/>
    <mergeCell ref="A50:F50"/>
    <mergeCell ref="A2:F2"/>
    <mergeCell ref="C11:F11"/>
    <mergeCell ref="E9:F9"/>
    <mergeCell ref="E10:F10"/>
  </mergeCells>
  <printOptions horizontalCentered="1"/>
  <pageMargins left="0.25" right="0.25" top="0.5" bottom="0.25" header="0.3" footer="0.3"/>
  <pageSetup paperSize="5" scale="9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66A1E-81AC-40D0-B82E-99526415A683}">
  <sheetPr>
    <pageSetUpPr fitToPage="1"/>
  </sheetPr>
  <dimension ref="A1:H93"/>
  <sheetViews>
    <sheetView view="pageBreakPreview" zoomScaleNormal="100" zoomScaleSheetLayoutView="100" workbookViewId="0">
      <selection activeCell="B4" sqref="B4"/>
    </sheetView>
  </sheetViews>
  <sheetFormatPr defaultRowHeight="12.75" x14ac:dyDescent="0.2"/>
  <cols>
    <col min="1" max="1" width="27.7109375" style="97" customWidth="1"/>
    <col min="2" max="6" width="18.7109375" style="97" customWidth="1"/>
    <col min="7" max="18" width="18.7109375" customWidth="1"/>
  </cols>
  <sheetData>
    <row r="1" spans="1:6" ht="15" customHeight="1" thickTop="1" x14ac:dyDescent="0.2">
      <c r="A1" s="178"/>
      <c r="B1" s="179"/>
      <c r="C1" s="179"/>
      <c r="D1" s="179"/>
      <c r="E1" s="179"/>
      <c r="F1" s="180"/>
    </row>
    <row r="2" spans="1:6" ht="20.100000000000001" customHeight="1" x14ac:dyDescent="0.2">
      <c r="A2" s="197" t="s">
        <v>1</v>
      </c>
      <c r="B2" s="198"/>
      <c r="C2" s="198"/>
      <c r="D2" s="198"/>
      <c r="E2" s="198"/>
      <c r="F2" s="199"/>
    </row>
    <row r="3" spans="1:6" ht="15" customHeight="1" x14ac:dyDescent="0.2">
      <c r="A3" s="181"/>
      <c r="B3" s="182"/>
      <c r="C3" s="182"/>
      <c r="D3" s="182"/>
      <c r="E3" s="182"/>
      <c r="F3" s="183"/>
    </row>
    <row r="4" spans="1:6" ht="15" customHeight="1" x14ac:dyDescent="0.2">
      <c r="A4" s="94" t="s">
        <v>3</v>
      </c>
      <c r="B4" s="165" t="str">
        <f>'100 Series'!B4</f>
        <v>Merkley Oaks</v>
      </c>
      <c r="C4" s="52"/>
      <c r="E4" s="95" t="s">
        <v>2</v>
      </c>
      <c r="F4" s="166">
        <f>'100 Series'!F4</f>
        <v>45748</v>
      </c>
    </row>
    <row r="5" spans="1:6" ht="15" customHeight="1" x14ac:dyDescent="0.2">
      <c r="A5" s="94" t="s">
        <v>4</v>
      </c>
      <c r="B5" s="21" t="s">
        <v>74</v>
      </c>
      <c r="C5" s="52"/>
      <c r="E5" s="96" t="s">
        <v>5</v>
      </c>
      <c r="F5" s="103" t="str">
        <f>'100 Series'!F5</f>
        <v>XXX - XXX</v>
      </c>
    </row>
    <row r="6" spans="1:6" ht="15" customHeight="1" x14ac:dyDescent="0.2">
      <c r="A6" s="94"/>
      <c r="B6" s="54" t="s">
        <v>0</v>
      </c>
      <c r="C6" s="54"/>
      <c r="D6" s="54"/>
      <c r="E6" s="93"/>
      <c r="F6" s="11"/>
    </row>
    <row r="7" spans="1:6" ht="15" customHeight="1" x14ac:dyDescent="0.2">
      <c r="A7" s="94" t="s">
        <v>6</v>
      </c>
      <c r="B7" s="143" t="str">
        <f>'100 Series'!B7</f>
        <v>T.B.A.</v>
      </c>
      <c r="C7" s="120"/>
      <c r="D7" s="55"/>
      <c r="E7" s="55"/>
      <c r="F7" s="10"/>
    </row>
    <row r="8" spans="1:6" ht="15" customHeight="1" x14ac:dyDescent="0.2">
      <c r="A8" s="94"/>
      <c r="B8" s="142"/>
      <c r="C8" s="120"/>
      <c r="D8" s="55"/>
      <c r="E8" s="55"/>
      <c r="F8" s="11"/>
    </row>
    <row r="9" spans="1:6" ht="15" customHeight="1" x14ac:dyDescent="0.2">
      <c r="A9" s="94" t="s">
        <v>8</v>
      </c>
      <c r="B9" s="21" t="str">
        <f>'100 Series'!B9</f>
        <v>A - 3B</v>
      </c>
      <c r="C9" s="52"/>
      <c r="E9" s="205" t="str">
        <f>'100 Series'!E9</f>
        <v>CONTRACT PERIOD :</v>
      </c>
      <c r="F9" s="227"/>
    </row>
    <row r="10" spans="1:6" ht="15" customHeight="1" x14ac:dyDescent="0.2">
      <c r="A10" s="94"/>
      <c r="B10" s="21" t="str">
        <f>'100 Series'!B10</f>
        <v>TRUSSES</v>
      </c>
      <c r="C10" s="52"/>
      <c r="E10" s="206" t="str">
        <f>'100 Series'!E10</f>
        <v>April 1, 2025 to March 31, 2026</v>
      </c>
      <c r="F10" s="228"/>
    </row>
    <row r="11" spans="1:6" ht="15" customHeight="1" thickBot="1" x14ac:dyDescent="0.25">
      <c r="A11" s="9"/>
      <c r="B11" s="52"/>
      <c r="C11" s="200"/>
      <c r="D11" s="200"/>
      <c r="E11" s="200"/>
      <c r="F11" s="201"/>
    </row>
    <row r="12" spans="1:6" s="1" customFormat="1" ht="15" customHeight="1" thickTop="1" thickBot="1" x14ac:dyDescent="0.25">
      <c r="A12" s="105"/>
      <c r="B12" s="106" t="s">
        <v>47</v>
      </c>
      <c r="C12" s="107" t="s">
        <v>84</v>
      </c>
      <c r="D12" s="44" t="s">
        <v>19</v>
      </c>
      <c r="E12" s="45" t="s">
        <v>20</v>
      </c>
      <c r="F12" s="46" t="s">
        <v>9</v>
      </c>
    </row>
    <row r="13" spans="1:6" s="1" customFormat="1" ht="15" customHeight="1" thickTop="1" x14ac:dyDescent="0.2">
      <c r="A13" s="108" t="s">
        <v>10</v>
      </c>
      <c r="B13" s="49">
        <v>106</v>
      </c>
      <c r="C13" s="109">
        <v>680</v>
      </c>
      <c r="D13" s="86" t="s">
        <v>21</v>
      </c>
      <c r="E13" s="59" t="s">
        <v>22</v>
      </c>
      <c r="F13" s="60" t="s">
        <v>23</v>
      </c>
    </row>
    <row r="14" spans="1:6" s="1" customFormat="1" ht="15" customHeight="1" thickBot="1" x14ac:dyDescent="0.25">
      <c r="A14" s="17" t="s">
        <v>0</v>
      </c>
      <c r="B14" s="104">
        <v>1</v>
      </c>
      <c r="C14" s="110"/>
      <c r="D14" s="88" t="s">
        <v>24</v>
      </c>
      <c r="E14" s="89">
        <v>0.13</v>
      </c>
      <c r="F14" s="18"/>
    </row>
    <row r="15" spans="1:6" ht="20.100000000000001" customHeight="1" thickTop="1" thickBot="1" x14ac:dyDescent="0.25">
      <c r="A15" s="32" t="s">
        <v>12</v>
      </c>
      <c r="B15" s="39"/>
      <c r="C15" s="39"/>
      <c r="D15" s="41"/>
      <c r="E15" s="40"/>
      <c r="F15" s="42"/>
    </row>
    <row r="16" spans="1:6" s="159" customFormat="1" ht="15" customHeight="1" thickTop="1" x14ac:dyDescent="0.2">
      <c r="A16" s="154"/>
      <c r="B16" s="155"/>
      <c r="C16" s="155"/>
      <c r="D16" s="156"/>
      <c r="E16" s="157"/>
      <c r="F16" s="158"/>
    </row>
    <row r="17" spans="1:6" s="159" customFormat="1" ht="15" customHeight="1" x14ac:dyDescent="0.2">
      <c r="A17" s="160" t="s">
        <v>29</v>
      </c>
      <c r="B17" s="136">
        <v>0</v>
      </c>
      <c r="C17" s="4"/>
      <c r="D17" s="125">
        <f>B17</f>
        <v>0</v>
      </c>
      <c r="E17" s="134">
        <f>D17*E$14</f>
        <v>0</v>
      </c>
      <c r="F17" s="161">
        <f>D17+E17</f>
        <v>0</v>
      </c>
    </row>
    <row r="18" spans="1:6" s="159" customFormat="1" ht="15" customHeight="1" x14ac:dyDescent="0.2">
      <c r="A18" s="160" t="s">
        <v>30</v>
      </c>
      <c r="B18" s="136">
        <v>0</v>
      </c>
      <c r="C18" s="4"/>
      <c r="D18" s="125">
        <f>B18</f>
        <v>0</v>
      </c>
      <c r="E18" s="134">
        <f>D18*E$14</f>
        <v>0</v>
      </c>
      <c r="F18" s="161">
        <f>D18+E18</f>
        <v>0</v>
      </c>
    </row>
    <row r="19" spans="1:6" s="159" customFormat="1" ht="15" customHeight="1" x14ac:dyDescent="0.2">
      <c r="A19" s="160"/>
      <c r="B19" s="4"/>
      <c r="C19" s="4"/>
      <c r="D19" s="125"/>
      <c r="E19" s="134"/>
      <c r="F19" s="161"/>
    </row>
    <row r="20" spans="1:6" s="159" customFormat="1" ht="15" customHeight="1" x14ac:dyDescent="0.2">
      <c r="A20" s="160" t="s">
        <v>43</v>
      </c>
      <c r="B20" s="136">
        <v>0</v>
      </c>
      <c r="C20" s="4"/>
      <c r="D20" s="125">
        <f>B20</f>
        <v>0</v>
      </c>
      <c r="E20" s="134">
        <f>D20*E$14</f>
        <v>0</v>
      </c>
      <c r="F20" s="161">
        <f>D20+E20</f>
        <v>0</v>
      </c>
    </row>
    <row r="21" spans="1:6" s="159" customFormat="1" ht="15" customHeight="1" x14ac:dyDescent="0.2">
      <c r="A21" s="160" t="s">
        <v>44</v>
      </c>
      <c r="B21" s="136">
        <v>0</v>
      </c>
      <c r="C21" s="4"/>
      <c r="D21" s="125">
        <f>B21</f>
        <v>0</v>
      </c>
      <c r="E21" s="134">
        <f>D21*E$14</f>
        <v>0</v>
      </c>
      <c r="F21" s="161">
        <f>D21+E21</f>
        <v>0</v>
      </c>
    </row>
    <row r="22" spans="1:6" s="159" customFormat="1" ht="15" customHeight="1" x14ac:dyDescent="0.2">
      <c r="A22" s="160"/>
      <c r="B22" s="4"/>
      <c r="C22" s="4"/>
      <c r="D22" s="125"/>
      <c r="E22" s="134"/>
      <c r="F22" s="161"/>
    </row>
    <row r="23" spans="1:6" s="159" customFormat="1" ht="15" customHeight="1" x14ac:dyDescent="0.2">
      <c r="A23" s="160" t="s">
        <v>41</v>
      </c>
      <c r="B23" s="136">
        <v>0</v>
      </c>
      <c r="C23" s="4"/>
      <c r="D23" s="125">
        <f>B23</f>
        <v>0</v>
      </c>
      <c r="E23" s="134">
        <f>D23*E$14</f>
        <v>0</v>
      </c>
      <c r="F23" s="161">
        <f>D23+E23</f>
        <v>0</v>
      </c>
    </row>
    <row r="24" spans="1:6" s="159" customFormat="1" ht="15" customHeight="1" x14ac:dyDescent="0.2">
      <c r="A24" s="160" t="s">
        <v>42</v>
      </c>
      <c r="B24" s="136">
        <v>0</v>
      </c>
      <c r="C24" s="4"/>
      <c r="D24" s="125">
        <f>B24</f>
        <v>0</v>
      </c>
      <c r="E24" s="134">
        <f>D24*E$14</f>
        <v>0</v>
      </c>
      <c r="F24" s="161">
        <f>D24+E24</f>
        <v>0</v>
      </c>
    </row>
    <row r="25" spans="1:6" s="159" customFormat="1" ht="15" customHeight="1" x14ac:dyDescent="0.2">
      <c r="A25" s="160" t="s">
        <v>68</v>
      </c>
      <c r="B25" s="136">
        <v>0</v>
      </c>
      <c r="C25" s="4"/>
      <c r="D25" s="125">
        <f>B25</f>
        <v>0</v>
      </c>
      <c r="E25" s="134">
        <f>D25*E$14</f>
        <v>0</v>
      </c>
      <c r="F25" s="161">
        <f>D25+E25</f>
        <v>0</v>
      </c>
    </row>
    <row r="26" spans="1:6" s="159" customFormat="1" ht="15" customHeight="1" x14ac:dyDescent="0.2">
      <c r="A26" s="160"/>
      <c r="B26" s="4"/>
      <c r="C26" s="4"/>
      <c r="D26" s="125"/>
      <c r="E26" s="134"/>
      <c r="F26" s="161"/>
    </row>
    <row r="27" spans="1:6" s="159" customFormat="1" ht="15" customHeight="1" x14ac:dyDescent="0.2">
      <c r="A27" s="160" t="s">
        <v>28</v>
      </c>
      <c r="B27" s="136">
        <v>0</v>
      </c>
      <c r="C27" s="4"/>
      <c r="D27" s="125">
        <f>B27</f>
        <v>0</v>
      </c>
      <c r="E27" s="134">
        <f>D27*E$14</f>
        <v>0</v>
      </c>
      <c r="F27" s="162">
        <f>D27+E27</f>
        <v>0</v>
      </c>
    </row>
    <row r="28" spans="1:6" s="159" customFormat="1" ht="15" customHeight="1" x14ac:dyDescent="0.2">
      <c r="A28" s="130" t="s">
        <v>87</v>
      </c>
      <c r="B28" s="136">
        <v>0</v>
      </c>
      <c r="C28" s="136">
        <v>0</v>
      </c>
      <c r="D28" s="125">
        <f>B28+C28</f>
        <v>0</v>
      </c>
      <c r="E28" s="134">
        <f>D28*E$14</f>
        <v>0</v>
      </c>
      <c r="F28" s="163">
        <f t="shared" ref="F28" si="0">D28+E28</f>
        <v>0</v>
      </c>
    </row>
    <row r="29" spans="1:6" s="159" customFormat="1" ht="15" customHeight="1" x14ac:dyDescent="0.2">
      <c r="A29" s="160" t="s">
        <v>27</v>
      </c>
      <c r="B29" s="136">
        <v>0</v>
      </c>
      <c r="C29" s="4"/>
      <c r="D29" s="125">
        <f>B29</f>
        <v>0</v>
      </c>
      <c r="E29" s="134">
        <f>D29*E$14</f>
        <v>0</v>
      </c>
      <c r="F29" s="163">
        <f>D29+E29</f>
        <v>0</v>
      </c>
    </row>
    <row r="30" spans="1:6" s="159" customFormat="1" ht="15" customHeight="1" x14ac:dyDescent="0.2">
      <c r="A30" s="130" t="s">
        <v>88</v>
      </c>
      <c r="B30" s="136">
        <v>0</v>
      </c>
      <c r="C30" s="136">
        <v>0</v>
      </c>
      <c r="D30" s="125">
        <f>B30+C30</f>
        <v>0</v>
      </c>
      <c r="E30" s="134">
        <f>D30*E$14</f>
        <v>0</v>
      </c>
      <c r="F30" s="163">
        <f t="shared" ref="F30" si="1">D30+E30</f>
        <v>0</v>
      </c>
    </row>
    <row r="31" spans="1:6" s="159" customFormat="1" ht="15" customHeight="1" x14ac:dyDescent="0.2">
      <c r="A31" s="160"/>
      <c r="B31" s="4"/>
      <c r="C31" s="4"/>
      <c r="D31" s="125"/>
      <c r="E31" s="134"/>
      <c r="F31" s="163"/>
    </row>
    <row r="32" spans="1:6" s="159" customFormat="1" ht="15" customHeight="1" x14ac:dyDescent="0.2">
      <c r="A32" s="160" t="s">
        <v>31</v>
      </c>
      <c r="B32" s="136">
        <v>0</v>
      </c>
      <c r="C32" s="4"/>
      <c r="D32" s="125">
        <f>B32</f>
        <v>0</v>
      </c>
      <c r="E32" s="134">
        <f>D32*E$14</f>
        <v>0</v>
      </c>
      <c r="F32" s="163">
        <f>D32+E32</f>
        <v>0</v>
      </c>
    </row>
    <row r="33" spans="1:8" s="159" customFormat="1" ht="15" customHeight="1" x14ac:dyDescent="0.2">
      <c r="A33" s="160" t="s">
        <v>89</v>
      </c>
      <c r="B33" s="136">
        <v>0</v>
      </c>
      <c r="C33" s="136">
        <v>0</v>
      </c>
      <c r="D33" s="125">
        <f>B33+C33</f>
        <v>0</v>
      </c>
      <c r="E33" s="134">
        <f>D33*E$14</f>
        <v>0</v>
      </c>
      <c r="F33" s="163">
        <f>D33+E33</f>
        <v>0</v>
      </c>
      <c r="H33" s="164"/>
    </row>
    <row r="34" spans="1:8" s="159" customFormat="1" ht="15" customHeight="1" x14ac:dyDescent="0.2">
      <c r="A34" s="160" t="s">
        <v>32</v>
      </c>
      <c r="B34" s="136">
        <v>0</v>
      </c>
      <c r="C34" s="4"/>
      <c r="D34" s="125">
        <f>B34</f>
        <v>0</v>
      </c>
      <c r="E34" s="134">
        <f>D34*E$14</f>
        <v>0</v>
      </c>
      <c r="F34" s="163">
        <f>D34+E34</f>
        <v>0</v>
      </c>
    </row>
    <row r="35" spans="1:8" s="159" customFormat="1" ht="15" customHeight="1" x14ac:dyDescent="0.2">
      <c r="A35" s="160" t="s">
        <v>90</v>
      </c>
      <c r="B35" s="136">
        <v>0</v>
      </c>
      <c r="C35" s="136">
        <v>0</v>
      </c>
      <c r="D35" s="125">
        <f>B35+C35</f>
        <v>0</v>
      </c>
      <c r="E35" s="134">
        <f>D35*E$14</f>
        <v>0</v>
      </c>
      <c r="F35" s="163">
        <f>D35+E35</f>
        <v>0</v>
      </c>
    </row>
    <row r="36" spans="1:8" s="159" customFormat="1" ht="15" customHeight="1" x14ac:dyDescent="0.2">
      <c r="A36" s="160"/>
      <c r="B36" s="4"/>
      <c r="C36" s="4"/>
      <c r="D36" s="125"/>
      <c r="E36" s="134"/>
      <c r="F36" s="163"/>
    </row>
    <row r="37" spans="1:8" s="159" customFormat="1" ht="15" customHeight="1" x14ac:dyDescent="0.2">
      <c r="A37" s="160" t="s">
        <v>33</v>
      </c>
      <c r="B37" s="136">
        <v>0</v>
      </c>
      <c r="C37" s="4"/>
      <c r="D37" s="125">
        <f>B37</f>
        <v>0</v>
      </c>
      <c r="E37" s="134">
        <f>D37*E$14</f>
        <v>0</v>
      </c>
      <c r="F37" s="163">
        <f>D37+E37</f>
        <v>0</v>
      </c>
    </row>
    <row r="38" spans="1:8" s="159" customFormat="1" ht="15" customHeight="1" x14ac:dyDescent="0.2">
      <c r="A38" s="130" t="s">
        <v>87</v>
      </c>
      <c r="B38" s="136">
        <v>0</v>
      </c>
      <c r="C38" s="136">
        <v>0</v>
      </c>
      <c r="D38" s="125">
        <f>B38+C38</f>
        <v>0</v>
      </c>
      <c r="E38" s="134">
        <f>D38*E$14</f>
        <v>0</v>
      </c>
      <c r="F38" s="163">
        <f>D38+E38</f>
        <v>0</v>
      </c>
    </row>
    <row r="39" spans="1:8" s="159" customFormat="1" ht="15" customHeight="1" x14ac:dyDescent="0.2">
      <c r="A39" s="160" t="s">
        <v>34</v>
      </c>
      <c r="B39" s="136">
        <v>0</v>
      </c>
      <c r="C39" s="4"/>
      <c r="D39" s="125">
        <f t="shared" ref="D39" si="2">B39</f>
        <v>0</v>
      </c>
      <c r="E39" s="134">
        <f>D39*E$14</f>
        <v>0</v>
      </c>
      <c r="F39" s="163">
        <f>D39+E39</f>
        <v>0</v>
      </c>
    </row>
    <row r="40" spans="1:8" s="159" customFormat="1" ht="15" customHeight="1" x14ac:dyDescent="0.2">
      <c r="A40" s="130" t="s">
        <v>88</v>
      </c>
      <c r="B40" s="136">
        <v>0</v>
      </c>
      <c r="C40" s="136">
        <v>0</v>
      </c>
      <c r="D40" s="125">
        <f>B40+C40</f>
        <v>0</v>
      </c>
      <c r="E40" s="134">
        <f>D40*E$14</f>
        <v>0</v>
      </c>
      <c r="F40" s="163">
        <f>D40+E40</f>
        <v>0</v>
      </c>
    </row>
    <row r="41" spans="1:8" ht="15" customHeight="1" x14ac:dyDescent="0.2">
      <c r="A41" s="12"/>
      <c r="B41" s="2"/>
      <c r="C41" s="2"/>
      <c r="D41" s="19"/>
      <c r="E41" s="15"/>
      <c r="F41" s="90"/>
    </row>
    <row r="42" spans="1:8" ht="15" customHeight="1" x14ac:dyDescent="0.2">
      <c r="A42" s="12" t="s">
        <v>45</v>
      </c>
      <c r="B42" s="136">
        <v>0</v>
      </c>
      <c r="C42" s="2"/>
      <c r="D42" s="19">
        <f>B42</f>
        <v>0</v>
      </c>
      <c r="E42" s="15">
        <f>D42*E$14</f>
        <v>0</v>
      </c>
      <c r="F42" s="90">
        <f>D42+E42</f>
        <v>0</v>
      </c>
    </row>
    <row r="43" spans="1:8" ht="15" customHeight="1" x14ac:dyDescent="0.2">
      <c r="A43" s="12" t="s">
        <v>46</v>
      </c>
      <c r="B43" s="136">
        <v>0</v>
      </c>
      <c r="C43" s="2"/>
      <c r="D43" s="19">
        <f t="shared" ref="D43" si="3">B43</f>
        <v>0</v>
      </c>
      <c r="E43" s="15">
        <f>D43*E$14</f>
        <v>0</v>
      </c>
      <c r="F43" s="90">
        <f>D43+E43</f>
        <v>0</v>
      </c>
    </row>
    <row r="44" spans="1:8" ht="15" customHeight="1" x14ac:dyDescent="0.2">
      <c r="A44" s="12" t="s">
        <v>69</v>
      </c>
      <c r="B44" s="136">
        <v>0</v>
      </c>
      <c r="C44" s="2"/>
      <c r="D44" s="19">
        <f>B44</f>
        <v>0</v>
      </c>
      <c r="E44" s="15">
        <f>D44*E$14</f>
        <v>0</v>
      </c>
      <c r="F44" s="90">
        <f>D44+E44</f>
        <v>0</v>
      </c>
    </row>
    <row r="45" spans="1:8" ht="15" customHeight="1" x14ac:dyDescent="0.2">
      <c r="A45" s="12"/>
      <c r="B45" s="2"/>
      <c r="C45" s="2"/>
      <c r="D45" s="19"/>
      <c r="E45" s="15"/>
      <c r="F45" s="90"/>
    </row>
    <row r="46" spans="1:8" ht="15" customHeight="1" x14ac:dyDescent="0.2">
      <c r="A46" s="12" t="s">
        <v>35</v>
      </c>
      <c r="B46" s="136">
        <v>0</v>
      </c>
      <c r="C46" s="2"/>
      <c r="D46" s="19">
        <f>B46</f>
        <v>0</v>
      </c>
      <c r="E46" s="15">
        <f>D46*E$14</f>
        <v>0</v>
      </c>
      <c r="F46" s="90">
        <f>D46+E46</f>
        <v>0</v>
      </c>
    </row>
    <row r="47" spans="1:8" ht="15" customHeight="1" x14ac:dyDescent="0.2">
      <c r="A47" s="12" t="s">
        <v>36</v>
      </c>
      <c r="B47" s="136">
        <v>0</v>
      </c>
      <c r="C47" s="2"/>
      <c r="D47" s="19">
        <f t="shared" ref="D47" si="4">B47</f>
        <v>0</v>
      </c>
      <c r="E47" s="15">
        <f>D47*E$14</f>
        <v>0</v>
      </c>
      <c r="F47" s="90">
        <f>D47+E47</f>
        <v>0</v>
      </c>
    </row>
    <row r="48" spans="1:8" ht="15" customHeight="1" x14ac:dyDescent="0.2">
      <c r="A48" s="12"/>
      <c r="B48" s="2"/>
      <c r="C48" s="2"/>
      <c r="D48" s="19"/>
      <c r="E48" s="15"/>
      <c r="F48" s="90"/>
    </row>
    <row r="49" spans="1:6" ht="15" customHeight="1" x14ac:dyDescent="0.2">
      <c r="A49" s="12" t="s">
        <v>37</v>
      </c>
      <c r="B49" s="136">
        <v>0</v>
      </c>
      <c r="C49" s="2"/>
      <c r="D49" s="19">
        <f>B49</f>
        <v>0</v>
      </c>
      <c r="E49" s="15">
        <f>D49*E$14</f>
        <v>0</v>
      </c>
      <c r="F49" s="90">
        <f>D49+E49</f>
        <v>0</v>
      </c>
    </row>
    <row r="50" spans="1:6" ht="15" customHeight="1" x14ac:dyDescent="0.2">
      <c r="A50" s="91" t="s">
        <v>38</v>
      </c>
      <c r="B50" s="136">
        <v>0</v>
      </c>
      <c r="C50" s="2"/>
      <c r="D50" s="19">
        <f t="shared" ref="D50" si="5">B50</f>
        <v>0</v>
      </c>
      <c r="E50" s="15">
        <f>D50*E$14</f>
        <v>0</v>
      </c>
      <c r="F50" s="90">
        <f>D50+E50</f>
        <v>0</v>
      </c>
    </row>
    <row r="51" spans="1:6" ht="15" customHeight="1" x14ac:dyDescent="0.2">
      <c r="A51" s="160"/>
      <c r="B51" s="4"/>
      <c r="C51" s="4"/>
      <c r="D51" s="125"/>
      <c r="E51" s="134"/>
      <c r="F51" s="163"/>
    </row>
    <row r="52" spans="1:6" ht="15" customHeight="1" x14ac:dyDescent="0.2">
      <c r="A52" s="167" t="s">
        <v>39</v>
      </c>
      <c r="B52" s="136">
        <v>0</v>
      </c>
      <c r="C52" s="4"/>
      <c r="D52" s="125">
        <f>B52</f>
        <v>0</v>
      </c>
      <c r="E52" s="134">
        <f>D52*E$14</f>
        <v>0</v>
      </c>
      <c r="F52" s="163">
        <f>D52+E52</f>
        <v>0</v>
      </c>
    </row>
    <row r="53" spans="1:6" ht="15" customHeight="1" x14ac:dyDescent="0.2">
      <c r="A53" s="168" t="s">
        <v>40</v>
      </c>
      <c r="B53" s="150">
        <v>0</v>
      </c>
      <c r="C53" s="145"/>
      <c r="D53" s="125">
        <f>B53</f>
        <v>0</v>
      </c>
      <c r="E53" s="134">
        <f>D53*E$14</f>
        <v>0</v>
      </c>
      <c r="F53" s="163">
        <f>D53+E53</f>
        <v>0</v>
      </c>
    </row>
    <row r="54" spans="1:6" ht="15" customHeight="1" thickBot="1" x14ac:dyDescent="0.25">
      <c r="A54" s="169"/>
      <c r="B54" s="170"/>
      <c r="C54" s="170"/>
      <c r="D54" s="171"/>
      <c r="E54" s="172"/>
      <c r="F54" s="173"/>
    </row>
    <row r="55" spans="1:6" ht="20.100000000000001" customHeight="1" thickTop="1" thickBot="1" x14ac:dyDescent="0.25">
      <c r="A55" s="224" t="s">
        <v>48</v>
      </c>
      <c r="B55" s="225"/>
      <c r="C55" s="225"/>
      <c r="D55" s="225"/>
      <c r="E55" s="225"/>
      <c r="F55" s="226"/>
    </row>
    <row r="56" spans="1:6" ht="15" customHeight="1" thickTop="1" x14ac:dyDescent="0.2">
      <c r="A56" s="221"/>
      <c r="B56" s="222"/>
      <c r="C56" s="222"/>
      <c r="D56" s="222"/>
      <c r="E56" s="222"/>
      <c r="F56" s="223"/>
    </row>
    <row r="57" spans="1:6" ht="15" customHeight="1" x14ac:dyDescent="0.2">
      <c r="A57" s="187" t="s">
        <v>75</v>
      </c>
      <c r="B57" s="188"/>
      <c r="C57" s="188"/>
      <c r="D57" s="188"/>
      <c r="E57" s="188"/>
      <c r="F57" s="189"/>
    </row>
    <row r="58" spans="1:6" ht="15" customHeight="1" x14ac:dyDescent="0.2">
      <c r="A58" s="187" t="s">
        <v>76</v>
      </c>
      <c r="B58" s="188"/>
      <c r="C58" s="188"/>
      <c r="D58" s="188"/>
      <c r="E58" s="188"/>
      <c r="F58" s="189"/>
    </row>
    <row r="59" spans="1:6" ht="15" customHeight="1" x14ac:dyDescent="0.2">
      <c r="A59" s="187" t="s">
        <v>77</v>
      </c>
      <c r="B59" s="188"/>
      <c r="C59" s="188"/>
      <c r="D59" s="188"/>
      <c r="E59" s="188"/>
      <c r="F59" s="189"/>
    </row>
    <row r="60" spans="1:6" ht="15" customHeight="1" x14ac:dyDescent="0.2">
      <c r="A60" s="209" t="s">
        <v>78</v>
      </c>
      <c r="B60" s="210"/>
      <c r="C60" s="210"/>
      <c r="D60" s="210"/>
      <c r="E60" s="210"/>
      <c r="F60" s="211"/>
    </row>
    <row r="61" spans="1:6" ht="15" customHeight="1" x14ac:dyDescent="0.2">
      <c r="A61" s="209" t="s">
        <v>79</v>
      </c>
      <c r="B61" s="210"/>
      <c r="C61" s="210"/>
      <c r="D61" s="210"/>
      <c r="E61" s="210"/>
      <c r="F61" s="211"/>
    </row>
    <row r="62" spans="1:6" ht="15" customHeight="1" x14ac:dyDescent="0.2">
      <c r="A62" s="187" t="s">
        <v>80</v>
      </c>
      <c r="B62" s="188"/>
      <c r="C62" s="188"/>
      <c r="D62" s="188"/>
      <c r="E62" s="188"/>
      <c r="F62" s="189"/>
    </row>
    <row r="63" spans="1:6" ht="15" customHeight="1" x14ac:dyDescent="0.2">
      <c r="A63" s="187" t="s">
        <v>81</v>
      </c>
      <c r="B63" s="188"/>
      <c r="C63" s="188"/>
      <c r="D63" s="188"/>
      <c r="E63" s="188"/>
      <c r="F63" s="189"/>
    </row>
    <row r="64" spans="1:6" ht="15" customHeight="1" x14ac:dyDescent="0.2">
      <c r="A64" s="187" t="s">
        <v>82</v>
      </c>
      <c r="B64" s="188"/>
      <c r="C64" s="188"/>
      <c r="D64" s="188"/>
      <c r="E64" s="188"/>
      <c r="F64" s="189"/>
    </row>
    <row r="65" spans="1:6" ht="15" customHeight="1" x14ac:dyDescent="0.2">
      <c r="A65" s="209" t="s">
        <v>83</v>
      </c>
      <c r="B65" s="210"/>
      <c r="C65" s="210"/>
      <c r="D65" s="210"/>
      <c r="E65" s="210"/>
      <c r="F65" s="211"/>
    </row>
    <row r="66" spans="1:6" ht="15" customHeight="1" x14ac:dyDescent="0.2">
      <c r="A66" s="25"/>
      <c r="B66" s="85"/>
      <c r="C66" s="85"/>
      <c r="D66" s="85"/>
      <c r="E66" s="85"/>
      <c r="F66" s="47"/>
    </row>
    <row r="67" spans="1:6" ht="15" customHeight="1" x14ac:dyDescent="0.2">
      <c r="A67" s="98"/>
      <c r="B67" s="54"/>
      <c r="C67" s="54"/>
      <c r="D67" s="214" t="s">
        <v>14</v>
      </c>
      <c r="E67" s="214"/>
      <c r="F67" s="10"/>
    </row>
    <row r="68" spans="1:6" ht="15" customHeight="1" x14ac:dyDescent="0.2">
      <c r="A68" s="98"/>
      <c r="B68" s="54"/>
      <c r="C68" s="54"/>
      <c r="D68" s="54"/>
      <c r="E68" s="54"/>
      <c r="F68" s="10"/>
    </row>
    <row r="69" spans="1:6" ht="15" customHeight="1" x14ac:dyDescent="0.2">
      <c r="A69" s="98"/>
      <c r="B69" s="54"/>
      <c r="C69" s="54"/>
      <c r="D69" s="54"/>
      <c r="E69" s="54"/>
      <c r="F69" s="10"/>
    </row>
    <row r="70" spans="1:6" ht="15" customHeight="1" x14ac:dyDescent="0.2">
      <c r="A70" s="9" t="s">
        <v>0</v>
      </c>
      <c r="B70" s="54"/>
      <c r="C70" s="54"/>
      <c r="D70" s="214" t="s">
        <v>49</v>
      </c>
      <c r="E70" s="214"/>
      <c r="F70" s="10"/>
    </row>
    <row r="71" spans="1:6" ht="15" customHeight="1" x14ac:dyDescent="0.2">
      <c r="A71" s="9"/>
      <c r="B71" s="54"/>
      <c r="C71" s="54"/>
      <c r="D71" s="54"/>
      <c r="E71" s="54"/>
      <c r="F71" s="10"/>
    </row>
    <row r="72" spans="1:6" ht="20.100000000000001" customHeight="1" x14ac:dyDescent="0.2">
      <c r="A72" s="213" t="s">
        <v>62</v>
      </c>
      <c r="B72" s="212"/>
      <c r="C72" s="102" t="s">
        <v>64</v>
      </c>
      <c r="D72" s="212" t="s">
        <v>63</v>
      </c>
      <c r="E72" s="212"/>
      <c r="F72" s="29"/>
    </row>
    <row r="73" spans="1:6" ht="15" customHeight="1" x14ac:dyDescent="0.2">
      <c r="A73" s="98"/>
      <c r="B73" s="54"/>
      <c r="C73" s="54"/>
      <c r="D73" s="54"/>
      <c r="E73" s="54"/>
      <c r="F73" s="10"/>
    </row>
    <row r="74" spans="1:6" ht="15" customHeight="1" thickBot="1" x14ac:dyDescent="0.25">
      <c r="A74" s="99"/>
      <c r="B74" s="100"/>
      <c r="C74" s="100"/>
      <c r="D74" s="100"/>
      <c r="E74" s="100"/>
      <c r="F74" s="101"/>
    </row>
    <row r="75" spans="1:6" ht="15" customHeight="1" thickTop="1" x14ac:dyDescent="0.2"/>
    <row r="76" spans="1:6" ht="15" customHeight="1" x14ac:dyDescent="0.2"/>
    <row r="77" spans="1:6" ht="15" customHeight="1" x14ac:dyDescent="0.2"/>
    <row r="78" spans="1:6" ht="15" customHeight="1" x14ac:dyDescent="0.2"/>
    <row r="79" spans="1:6" ht="15" customHeight="1" x14ac:dyDescent="0.2"/>
    <row r="80" spans="1:6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</sheetData>
  <mergeCells count="21">
    <mergeCell ref="A65:F65"/>
    <mergeCell ref="A72:B72"/>
    <mergeCell ref="D72:E72"/>
    <mergeCell ref="D67:E67"/>
    <mergeCell ref="D70:E70"/>
    <mergeCell ref="A1:F1"/>
    <mergeCell ref="A3:F3"/>
    <mergeCell ref="A56:F56"/>
    <mergeCell ref="A63:F63"/>
    <mergeCell ref="A64:F64"/>
    <mergeCell ref="A62:F62"/>
    <mergeCell ref="A2:F2"/>
    <mergeCell ref="C11:F11"/>
    <mergeCell ref="A55:F55"/>
    <mergeCell ref="A57:F57"/>
    <mergeCell ref="A58:F58"/>
    <mergeCell ref="A59:F59"/>
    <mergeCell ref="A60:F60"/>
    <mergeCell ref="A61:F61"/>
    <mergeCell ref="E9:F9"/>
    <mergeCell ref="E10:F10"/>
  </mergeCells>
  <printOptions horizontalCentered="1"/>
  <pageMargins left="0.25" right="0.25" top="0.5" bottom="0.25" header="0.3" footer="0.3"/>
  <pageSetup paperSize="5" scale="8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FD5AB-FFDD-4F21-A2FF-A99962306FE2}">
  <sheetPr>
    <pageSetUpPr fitToPage="1"/>
  </sheetPr>
  <dimension ref="A1:H93"/>
  <sheetViews>
    <sheetView view="pageBreakPreview" zoomScaleNormal="100" zoomScaleSheetLayoutView="100" workbookViewId="0">
      <selection activeCell="B4" sqref="B4"/>
    </sheetView>
  </sheetViews>
  <sheetFormatPr defaultRowHeight="12.75" x14ac:dyDescent="0.2"/>
  <cols>
    <col min="1" max="1" width="27.7109375" style="97" customWidth="1"/>
    <col min="2" max="6" width="18.7109375" style="97" customWidth="1"/>
    <col min="7" max="18" width="18.7109375" customWidth="1"/>
  </cols>
  <sheetData>
    <row r="1" spans="1:6" ht="15" customHeight="1" thickTop="1" x14ac:dyDescent="0.2">
      <c r="A1" s="178"/>
      <c r="B1" s="179"/>
      <c r="C1" s="179"/>
      <c r="D1" s="179"/>
      <c r="E1" s="179"/>
      <c r="F1" s="180"/>
    </row>
    <row r="2" spans="1:6" ht="20.100000000000001" customHeight="1" x14ac:dyDescent="0.2">
      <c r="A2" s="197" t="s">
        <v>1</v>
      </c>
      <c r="B2" s="198"/>
      <c r="C2" s="198"/>
      <c r="D2" s="198"/>
      <c r="E2" s="198"/>
      <c r="F2" s="199"/>
    </row>
    <row r="3" spans="1:6" ht="15" customHeight="1" x14ac:dyDescent="0.2">
      <c r="A3" s="181"/>
      <c r="B3" s="182"/>
      <c r="C3" s="182"/>
      <c r="D3" s="182"/>
      <c r="E3" s="182"/>
      <c r="F3" s="183"/>
    </row>
    <row r="4" spans="1:6" ht="15" customHeight="1" x14ac:dyDescent="0.2">
      <c r="A4" s="94" t="s">
        <v>3</v>
      </c>
      <c r="B4" s="165" t="str">
        <f>'100 Series'!B4</f>
        <v>Merkley Oaks</v>
      </c>
      <c r="C4" s="52"/>
      <c r="E4" s="95" t="s">
        <v>2</v>
      </c>
      <c r="F4" s="166">
        <f>'100 Series'!F4</f>
        <v>45748</v>
      </c>
    </row>
    <row r="5" spans="1:6" ht="15" customHeight="1" x14ac:dyDescent="0.2">
      <c r="A5" s="94" t="s">
        <v>4</v>
      </c>
      <c r="B5" s="21" t="s">
        <v>102</v>
      </c>
      <c r="C5" s="52"/>
      <c r="E5" s="96" t="s">
        <v>5</v>
      </c>
      <c r="F5" s="103" t="str">
        <f>'100 Series'!F5</f>
        <v>XXX - XXX</v>
      </c>
    </row>
    <row r="6" spans="1:6" ht="15" customHeight="1" x14ac:dyDescent="0.2">
      <c r="A6" s="94"/>
      <c r="B6" s="54" t="s">
        <v>0</v>
      </c>
      <c r="C6" s="54"/>
      <c r="D6" s="54"/>
      <c r="E6" s="93"/>
      <c r="F6" s="11"/>
    </row>
    <row r="7" spans="1:6" ht="15" customHeight="1" x14ac:dyDescent="0.2">
      <c r="A7" s="94" t="s">
        <v>6</v>
      </c>
      <c r="B7" s="143" t="str">
        <f>'100 Series'!B7</f>
        <v>T.B.A.</v>
      </c>
      <c r="C7" s="120"/>
      <c r="D7" s="55"/>
      <c r="E7" s="55"/>
      <c r="F7" s="10"/>
    </row>
    <row r="8" spans="1:6" ht="15" customHeight="1" x14ac:dyDescent="0.2">
      <c r="A8" s="94"/>
      <c r="B8" s="142"/>
      <c r="C8" s="120"/>
      <c r="D8" s="55"/>
      <c r="E8" s="55"/>
      <c r="F8" s="11"/>
    </row>
    <row r="9" spans="1:6" ht="15" customHeight="1" x14ac:dyDescent="0.2">
      <c r="A9" s="94" t="s">
        <v>8</v>
      </c>
      <c r="B9" s="21" t="str">
        <f>'100 Series'!B9</f>
        <v>A - 3B</v>
      </c>
      <c r="C9" s="52"/>
      <c r="E9" s="205" t="str">
        <f>'100 Series'!E9</f>
        <v>CONTRACT PERIOD :</v>
      </c>
      <c r="F9" s="227"/>
    </row>
    <row r="10" spans="1:6" ht="15" customHeight="1" x14ac:dyDescent="0.2">
      <c r="A10" s="94"/>
      <c r="B10" s="21" t="str">
        <f>'100 Series'!B10</f>
        <v>TRUSSES</v>
      </c>
      <c r="C10" s="52"/>
      <c r="E10" s="206" t="str">
        <f>'100 Series'!E10</f>
        <v>April 1, 2025 to March 31, 2026</v>
      </c>
      <c r="F10" s="228"/>
    </row>
    <row r="11" spans="1:6" ht="15" customHeight="1" thickBot="1" x14ac:dyDescent="0.25">
      <c r="A11" s="9"/>
      <c r="B11" s="52"/>
      <c r="C11" s="200"/>
      <c r="D11" s="200"/>
      <c r="E11" s="200"/>
      <c r="F11" s="201"/>
    </row>
    <row r="12" spans="1:6" s="1" customFormat="1" ht="15" customHeight="1" thickTop="1" thickBot="1" x14ac:dyDescent="0.25">
      <c r="A12" s="105"/>
      <c r="B12" s="106" t="s">
        <v>47</v>
      </c>
      <c r="C12" s="107" t="s">
        <v>84</v>
      </c>
      <c r="D12" s="44" t="s">
        <v>19</v>
      </c>
      <c r="E12" s="45" t="s">
        <v>20</v>
      </c>
      <c r="F12" s="46" t="s">
        <v>9</v>
      </c>
    </row>
    <row r="13" spans="1:6" s="1" customFormat="1" ht="15" customHeight="1" thickTop="1" x14ac:dyDescent="0.2">
      <c r="A13" s="108" t="s">
        <v>10</v>
      </c>
      <c r="B13" s="49">
        <v>106</v>
      </c>
      <c r="C13" s="109">
        <v>680</v>
      </c>
      <c r="D13" s="86" t="s">
        <v>21</v>
      </c>
      <c r="E13" s="59" t="s">
        <v>22</v>
      </c>
      <c r="F13" s="60" t="s">
        <v>23</v>
      </c>
    </row>
    <row r="14" spans="1:6" s="1" customFormat="1" ht="15" customHeight="1" thickBot="1" x14ac:dyDescent="0.25">
      <c r="A14" s="17" t="s">
        <v>0</v>
      </c>
      <c r="B14" s="104">
        <v>1</v>
      </c>
      <c r="C14" s="110"/>
      <c r="D14" s="88" t="s">
        <v>24</v>
      </c>
      <c r="E14" s="89">
        <v>0.13</v>
      </c>
      <c r="F14" s="18"/>
    </row>
    <row r="15" spans="1:6" ht="20.100000000000001" customHeight="1" thickTop="1" thickBot="1" x14ac:dyDescent="0.25">
      <c r="A15" s="32" t="s">
        <v>12</v>
      </c>
      <c r="B15" s="39"/>
      <c r="C15" s="39"/>
      <c r="D15" s="41"/>
      <c r="E15" s="40"/>
      <c r="F15" s="42"/>
    </row>
    <row r="16" spans="1:6" s="159" customFormat="1" ht="15" customHeight="1" thickTop="1" x14ac:dyDescent="0.2">
      <c r="A16" s="154"/>
      <c r="B16" s="155"/>
      <c r="C16" s="155"/>
      <c r="D16" s="156"/>
      <c r="E16" s="157"/>
      <c r="F16" s="158"/>
    </row>
    <row r="17" spans="1:6" s="159" customFormat="1" ht="15" customHeight="1" x14ac:dyDescent="0.2">
      <c r="A17" s="160" t="s">
        <v>115</v>
      </c>
      <c r="B17" s="136">
        <v>0</v>
      </c>
      <c r="C17" s="4"/>
      <c r="D17" s="125">
        <f>B17</f>
        <v>0</v>
      </c>
      <c r="E17" s="134">
        <f>D17*E$14</f>
        <v>0</v>
      </c>
      <c r="F17" s="161">
        <f>D17+E17</f>
        <v>0</v>
      </c>
    </row>
    <row r="18" spans="1:6" s="159" customFormat="1" ht="15" customHeight="1" x14ac:dyDescent="0.2">
      <c r="A18" s="160" t="s">
        <v>116</v>
      </c>
      <c r="B18" s="136">
        <v>0</v>
      </c>
      <c r="C18" s="4"/>
      <c r="D18" s="125">
        <f>B18</f>
        <v>0</v>
      </c>
      <c r="E18" s="134">
        <f>D18*E$14</f>
        <v>0</v>
      </c>
      <c r="F18" s="161">
        <f>D18+E18</f>
        <v>0</v>
      </c>
    </row>
    <row r="19" spans="1:6" s="159" customFormat="1" ht="15" customHeight="1" x14ac:dyDescent="0.2">
      <c r="A19" s="160" t="s">
        <v>117</v>
      </c>
      <c r="B19" s="136">
        <v>0</v>
      </c>
      <c r="C19" s="4"/>
      <c r="D19" s="125">
        <f>B19</f>
        <v>0</v>
      </c>
      <c r="E19" s="134">
        <f>D19*E$14</f>
        <v>0</v>
      </c>
      <c r="F19" s="161">
        <f>D19+E19</f>
        <v>0</v>
      </c>
    </row>
    <row r="20" spans="1:6" s="159" customFormat="1" ht="15" customHeight="1" x14ac:dyDescent="0.2">
      <c r="A20" s="160" t="s">
        <v>118</v>
      </c>
      <c r="B20" s="136">
        <v>0</v>
      </c>
      <c r="C20" s="4"/>
      <c r="D20" s="125">
        <f>B20</f>
        <v>0</v>
      </c>
      <c r="E20" s="134">
        <f>D20*E$14</f>
        <v>0</v>
      </c>
      <c r="F20" s="161">
        <f>D20+E20</f>
        <v>0</v>
      </c>
    </row>
    <row r="21" spans="1:6" s="159" customFormat="1" ht="15" customHeight="1" x14ac:dyDescent="0.2">
      <c r="A21" s="160"/>
      <c r="B21" s="4"/>
      <c r="C21" s="4"/>
      <c r="D21" s="125"/>
      <c r="E21" s="134"/>
      <c r="F21" s="161"/>
    </row>
    <row r="22" spans="1:6" s="159" customFormat="1" ht="15" customHeight="1" x14ac:dyDescent="0.2">
      <c r="A22" s="160" t="s">
        <v>111</v>
      </c>
      <c r="B22" s="136">
        <v>0</v>
      </c>
      <c r="C22" s="4"/>
      <c r="D22" s="125">
        <f>B22</f>
        <v>0</v>
      </c>
      <c r="E22" s="134">
        <f>D22*E$14</f>
        <v>0</v>
      </c>
      <c r="F22" s="161">
        <f>D22+E22</f>
        <v>0</v>
      </c>
    </row>
    <row r="23" spans="1:6" s="159" customFormat="1" ht="15" customHeight="1" x14ac:dyDescent="0.2">
      <c r="A23" s="160" t="s">
        <v>112</v>
      </c>
      <c r="B23" s="136">
        <v>0</v>
      </c>
      <c r="C23" s="4"/>
      <c r="D23" s="125">
        <f>B23</f>
        <v>0</v>
      </c>
      <c r="E23" s="134">
        <f>D23*E$14</f>
        <v>0</v>
      </c>
      <c r="F23" s="161">
        <f>D23+E23</f>
        <v>0</v>
      </c>
    </row>
    <row r="24" spans="1:6" s="159" customFormat="1" ht="15" customHeight="1" x14ac:dyDescent="0.2">
      <c r="A24" s="160" t="s">
        <v>113</v>
      </c>
      <c r="B24" s="136">
        <v>0</v>
      </c>
      <c r="C24" s="4"/>
      <c r="D24" s="125">
        <f>B24</f>
        <v>0</v>
      </c>
      <c r="E24" s="134">
        <f>D24*E$14</f>
        <v>0</v>
      </c>
      <c r="F24" s="161">
        <f>D24+E24</f>
        <v>0</v>
      </c>
    </row>
    <row r="25" spans="1:6" s="159" customFormat="1" ht="15" customHeight="1" x14ac:dyDescent="0.2">
      <c r="A25" s="160" t="s">
        <v>114</v>
      </c>
      <c r="B25" s="136">
        <v>0</v>
      </c>
      <c r="C25" s="4"/>
      <c r="D25" s="125">
        <f>B25</f>
        <v>0</v>
      </c>
      <c r="E25" s="134">
        <f>D25*E$14</f>
        <v>0</v>
      </c>
      <c r="F25" s="161">
        <f>D25+E25</f>
        <v>0</v>
      </c>
    </row>
    <row r="26" spans="1:6" s="159" customFormat="1" ht="15" customHeight="1" x14ac:dyDescent="0.2">
      <c r="A26" s="160"/>
      <c r="B26" s="4"/>
      <c r="C26" s="4"/>
      <c r="D26" s="125"/>
      <c r="E26" s="134"/>
      <c r="F26" s="161"/>
    </row>
    <row r="27" spans="1:6" s="159" customFormat="1" ht="15" customHeight="1" x14ac:dyDescent="0.2">
      <c r="A27" s="160" t="s">
        <v>107</v>
      </c>
      <c r="B27" s="136">
        <v>0</v>
      </c>
      <c r="C27" s="4"/>
      <c r="D27" s="125">
        <f>B27</f>
        <v>0</v>
      </c>
      <c r="E27" s="134">
        <f>D27*E$14</f>
        <v>0</v>
      </c>
      <c r="F27" s="161">
        <f>D27+E27</f>
        <v>0</v>
      </c>
    </row>
    <row r="28" spans="1:6" s="159" customFormat="1" ht="15" customHeight="1" x14ac:dyDescent="0.2">
      <c r="A28" s="160" t="s">
        <v>108</v>
      </c>
      <c r="B28" s="136">
        <v>0</v>
      </c>
      <c r="C28" s="4"/>
      <c r="D28" s="125">
        <f>B28</f>
        <v>0</v>
      </c>
      <c r="E28" s="134">
        <f>D28*E$14</f>
        <v>0</v>
      </c>
      <c r="F28" s="161">
        <f>D28+E28</f>
        <v>0</v>
      </c>
    </row>
    <row r="29" spans="1:6" s="159" customFormat="1" ht="15" customHeight="1" x14ac:dyDescent="0.2">
      <c r="A29" s="160" t="s">
        <v>109</v>
      </c>
      <c r="B29" s="136">
        <v>0</v>
      </c>
      <c r="C29" s="4"/>
      <c r="D29" s="125">
        <f>B29</f>
        <v>0</v>
      </c>
      <c r="E29" s="134">
        <f>D29*E$14</f>
        <v>0</v>
      </c>
      <c r="F29" s="161">
        <f>D29+E29</f>
        <v>0</v>
      </c>
    </row>
    <row r="30" spans="1:6" s="159" customFormat="1" ht="15" customHeight="1" x14ac:dyDescent="0.2">
      <c r="A30" s="160" t="s">
        <v>110</v>
      </c>
      <c r="B30" s="136">
        <v>0</v>
      </c>
      <c r="C30" s="4"/>
      <c r="D30" s="125">
        <f>B30</f>
        <v>0</v>
      </c>
      <c r="E30" s="134">
        <f>D30*E$14</f>
        <v>0</v>
      </c>
      <c r="F30" s="161">
        <f>D30+E30</f>
        <v>0</v>
      </c>
    </row>
    <row r="31" spans="1:6" s="159" customFormat="1" ht="15" customHeight="1" x14ac:dyDescent="0.2">
      <c r="A31" s="160"/>
      <c r="B31" s="4"/>
      <c r="C31" s="4"/>
      <c r="D31" s="125"/>
      <c r="E31" s="134"/>
      <c r="F31" s="163"/>
    </row>
    <row r="32" spans="1:6" s="159" customFormat="1" ht="15" customHeight="1" x14ac:dyDescent="0.2">
      <c r="A32" s="160" t="s">
        <v>103</v>
      </c>
      <c r="B32" s="136">
        <v>0</v>
      </c>
      <c r="C32" s="4"/>
      <c r="D32" s="125">
        <f>B32</f>
        <v>0</v>
      </c>
      <c r="E32" s="134">
        <f>D32*E$14</f>
        <v>0</v>
      </c>
      <c r="F32" s="161">
        <f>D32+E32</f>
        <v>0</v>
      </c>
    </row>
    <row r="33" spans="1:8" s="159" customFormat="1" ht="15" customHeight="1" x14ac:dyDescent="0.2">
      <c r="A33" s="160" t="s">
        <v>104</v>
      </c>
      <c r="B33" s="136">
        <v>0</v>
      </c>
      <c r="C33" s="4"/>
      <c r="D33" s="125">
        <f>B33</f>
        <v>0</v>
      </c>
      <c r="E33" s="134">
        <f>D33*E$14</f>
        <v>0</v>
      </c>
      <c r="F33" s="161">
        <f>D33+E33</f>
        <v>0</v>
      </c>
      <c r="H33" s="164"/>
    </row>
    <row r="34" spans="1:8" s="159" customFormat="1" ht="15" customHeight="1" x14ac:dyDescent="0.2">
      <c r="A34" s="160" t="s">
        <v>105</v>
      </c>
      <c r="B34" s="136">
        <v>0</v>
      </c>
      <c r="C34" s="4"/>
      <c r="D34" s="125">
        <f>B34</f>
        <v>0</v>
      </c>
      <c r="E34" s="134">
        <f>D34*E$14</f>
        <v>0</v>
      </c>
      <c r="F34" s="161">
        <f>D34+E34</f>
        <v>0</v>
      </c>
    </row>
    <row r="35" spans="1:8" s="159" customFormat="1" ht="15" customHeight="1" x14ac:dyDescent="0.2">
      <c r="A35" s="160" t="s">
        <v>106</v>
      </c>
      <c r="B35" s="136">
        <v>0</v>
      </c>
      <c r="C35" s="4"/>
      <c r="D35" s="125">
        <f>B35</f>
        <v>0</v>
      </c>
      <c r="E35" s="134">
        <f>D35*E$14</f>
        <v>0</v>
      </c>
      <c r="F35" s="161">
        <f>D35+E35</f>
        <v>0</v>
      </c>
    </row>
    <row r="36" spans="1:8" s="159" customFormat="1" ht="15" customHeight="1" x14ac:dyDescent="0.2">
      <c r="A36" s="160"/>
      <c r="B36" s="4"/>
      <c r="C36" s="4"/>
      <c r="D36" s="125"/>
      <c r="E36" s="134"/>
      <c r="F36" s="163"/>
    </row>
    <row r="37" spans="1:8" s="159" customFormat="1" ht="15" customHeight="1" x14ac:dyDescent="0.2">
      <c r="A37" s="160"/>
      <c r="B37" s="4"/>
      <c r="C37" s="4"/>
      <c r="D37" s="125"/>
      <c r="E37" s="134"/>
      <c r="F37" s="163"/>
    </row>
    <row r="38" spans="1:8" s="159" customFormat="1" ht="15" customHeight="1" x14ac:dyDescent="0.2">
      <c r="A38" s="130"/>
      <c r="B38" s="4"/>
      <c r="C38" s="4"/>
      <c r="D38" s="125"/>
      <c r="E38" s="134"/>
      <c r="F38" s="163"/>
    </row>
    <row r="39" spans="1:8" s="159" customFormat="1" ht="15" customHeight="1" x14ac:dyDescent="0.2">
      <c r="A39" s="160"/>
      <c r="B39" s="4"/>
      <c r="C39" s="4"/>
      <c r="D39" s="125"/>
      <c r="E39" s="134"/>
      <c r="F39" s="163"/>
    </row>
    <row r="40" spans="1:8" s="159" customFormat="1" ht="15" customHeight="1" x14ac:dyDescent="0.2">
      <c r="A40" s="130"/>
      <c r="B40" s="4"/>
      <c r="C40" s="4"/>
      <c r="D40" s="125"/>
      <c r="E40" s="134"/>
      <c r="F40" s="163"/>
    </row>
    <row r="41" spans="1:8" s="159" customFormat="1" ht="15" customHeight="1" x14ac:dyDescent="0.2">
      <c r="A41" s="160"/>
      <c r="B41" s="4"/>
      <c r="C41" s="4"/>
      <c r="D41" s="125"/>
      <c r="E41" s="134"/>
      <c r="F41" s="163"/>
    </row>
    <row r="42" spans="1:8" s="159" customFormat="1" ht="15" customHeight="1" x14ac:dyDescent="0.2">
      <c r="A42" s="160"/>
      <c r="B42" s="4"/>
      <c r="C42" s="4"/>
      <c r="D42" s="125"/>
      <c r="E42" s="134"/>
      <c r="F42" s="163"/>
    </row>
    <row r="43" spans="1:8" s="159" customFormat="1" ht="15" customHeight="1" x14ac:dyDescent="0.2">
      <c r="A43" s="160"/>
      <c r="B43" s="4"/>
      <c r="C43" s="4"/>
      <c r="D43" s="125"/>
      <c r="E43" s="134"/>
      <c r="F43" s="163"/>
    </row>
    <row r="44" spans="1:8" s="159" customFormat="1" ht="15" customHeight="1" x14ac:dyDescent="0.2">
      <c r="A44" s="160"/>
      <c r="B44" s="4"/>
      <c r="C44" s="4"/>
      <c r="D44" s="125"/>
      <c r="E44" s="134"/>
      <c r="F44" s="163"/>
    </row>
    <row r="45" spans="1:8" s="159" customFormat="1" ht="15" customHeight="1" x14ac:dyDescent="0.2">
      <c r="A45" s="160"/>
      <c r="B45" s="4"/>
      <c r="C45" s="4"/>
      <c r="D45" s="125"/>
      <c r="E45" s="134"/>
      <c r="F45" s="163"/>
    </row>
    <row r="46" spans="1:8" s="159" customFormat="1" ht="15" customHeight="1" x14ac:dyDescent="0.2">
      <c r="A46" s="160"/>
      <c r="B46" s="4"/>
      <c r="C46" s="4"/>
      <c r="D46" s="125"/>
      <c r="E46" s="134"/>
      <c r="F46" s="163"/>
    </row>
    <row r="47" spans="1:8" s="159" customFormat="1" ht="15" customHeight="1" x14ac:dyDescent="0.2">
      <c r="A47" s="160"/>
      <c r="B47" s="4"/>
      <c r="C47" s="4"/>
      <c r="D47" s="125"/>
      <c r="E47" s="134"/>
      <c r="F47" s="163"/>
    </row>
    <row r="48" spans="1:8" s="159" customFormat="1" ht="15" customHeight="1" x14ac:dyDescent="0.2">
      <c r="A48" s="160"/>
      <c r="B48" s="4"/>
      <c r="C48" s="4"/>
      <c r="D48" s="125"/>
      <c r="E48" s="134"/>
      <c r="F48" s="163"/>
    </row>
    <row r="49" spans="1:6" s="159" customFormat="1" ht="15" customHeight="1" x14ac:dyDescent="0.2">
      <c r="A49" s="160"/>
      <c r="B49" s="4"/>
      <c r="C49" s="4"/>
      <c r="D49" s="125"/>
      <c r="E49" s="134"/>
      <c r="F49" s="163"/>
    </row>
    <row r="50" spans="1:6" s="159" customFormat="1" ht="15" customHeight="1" x14ac:dyDescent="0.2">
      <c r="A50" s="167"/>
      <c r="B50" s="4"/>
      <c r="C50" s="4"/>
      <c r="D50" s="125"/>
      <c r="E50" s="134"/>
      <c r="F50" s="163"/>
    </row>
    <row r="51" spans="1:6" s="159" customFormat="1" ht="15" customHeight="1" x14ac:dyDescent="0.2">
      <c r="A51" s="160"/>
      <c r="B51" s="4"/>
      <c r="C51" s="4"/>
      <c r="D51" s="125"/>
      <c r="E51" s="134"/>
      <c r="F51" s="163"/>
    </row>
    <row r="52" spans="1:6" s="159" customFormat="1" ht="15" customHeight="1" x14ac:dyDescent="0.2">
      <c r="A52" s="167"/>
      <c r="B52" s="4"/>
      <c r="C52" s="4"/>
      <c r="D52" s="125"/>
      <c r="E52" s="134"/>
      <c r="F52" s="163"/>
    </row>
    <row r="53" spans="1:6" s="159" customFormat="1" ht="15" customHeight="1" x14ac:dyDescent="0.2">
      <c r="A53" s="168"/>
      <c r="B53" s="145"/>
      <c r="C53" s="145"/>
      <c r="D53" s="125"/>
      <c r="E53" s="134"/>
      <c r="F53" s="163"/>
    </row>
    <row r="54" spans="1:6" ht="15" customHeight="1" thickBot="1" x14ac:dyDescent="0.25">
      <c r="A54" s="169"/>
      <c r="B54" s="170"/>
      <c r="C54" s="170"/>
      <c r="D54" s="171"/>
      <c r="E54" s="172"/>
      <c r="F54" s="173"/>
    </row>
    <row r="55" spans="1:6" ht="20.100000000000001" customHeight="1" thickTop="1" thickBot="1" x14ac:dyDescent="0.25">
      <c r="A55" s="224" t="s">
        <v>48</v>
      </c>
      <c r="B55" s="225"/>
      <c r="C55" s="225"/>
      <c r="D55" s="225"/>
      <c r="E55" s="225"/>
      <c r="F55" s="226"/>
    </row>
    <row r="56" spans="1:6" ht="15" customHeight="1" thickTop="1" x14ac:dyDescent="0.2">
      <c r="A56" s="221"/>
      <c r="B56" s="222"/>
      <c r="C56" s="222"/>
      <c r="D56" s="222"/>
      <c r="E56" s="222"/>
      <c r="F56" s="223"/>
    </row>
    <row r="57" spans="1:6" ht="15" customHeight="1" x14ac:dyDescent="0.2">
      <c r="A57" s="187" t="s">
        <v>75</v>
      </c>
      <c r="B57" s="188"/>
      <c r="C57" s="188"/>
      <c r="D57" s="188"/>
      <c r="E57" s="188"/>
      <c r="F57" s="189"/>
    </row>
    <row r="58" spans="1:6" ht="15" customHeight="1" x14ac:dyDescent="0.2">
      <c r="A58" s="187" t="s">
        <v>76</v>
      </c>
      <c r="B58" s="188"/>
      <c r="C58" s="188"/>
      <c r="D58" s="188"/>
      <c r="E58" s="188"/>
      <c r="F58" s="189"/>
    </row>
    <row r="59" spans="1:6" ht="15" customHeight="1" x14ac:dyDescent="0.2">
      <c r="A59" s="187" t="s">
        <v>77</v>
      </c>
      <c r="B59" s="188"/>
      <c r="C59" s="188"/>
      <c r="D59" s="188"/>
      <c r="E59" s="188"/>
      <c r="F59" s="189"/>
    </row>
    <row r="60" spans="1:6" ht="15" customHeight="1" x14ac:dyDescent="0.2">
      <c r="A60" s="209" t="s">
        <v>78</v>
      </c>
      <c r="B60" s="210"/>
      <c r="C60" s="210"/>
      <c r="D60" s="210"/>
      <c r="E60" s="210"/>
      <c r="F60" s="211"/>
    </row>
    <row r="61" spans="1:6" ht="15" customHeight="1" x14ac:dyDescent="0.2">
      <c r="A61" s="209" t="s">
        <v>79</v>
      </c>
      <c r="B61" s="210"/>
      <c r="C61" s="210"/>
      <c r="D61" s="210"/>
      <c r="E61" s="210"/>
      <c r="F61" s="211"/>
    </row>
    <row r="62" spans="1:6" ht="15" customHeight="1" x14ac:dyDescent="0.2">
      <c r="A62" s="187" t="s">
        <v>80</v>
      </c>
      <c r="B62" s="188"/>
      <c r="C62" s="188"/>
      <c r="D62" s="188"/>
      <c r="E62" s="188"/>
      <c r="F62" s="189"/>
    </row>
    <row r="63" spans="1:6" ht="15" customHeight="1" x14ac:dyDescent="0.2">
      <c r="A63" s="187" t="s">
        <v>81</v>
      </c>
      <c r="B63" s="188"/>
      <c r="C63" s="188"/>
      <c r="D63" s="188"/>
      <c r="E63" s="188"/>
      <c r="F63" s="189"/>
    </row>
    <row r="64" spans="1:6" ht="15" customHeight="1" x14ac:dyDescent="0.2">
      <c r="A64" s="187" t="s">
        <v>82</v>
      </c>
      <c r="B64" s="188"/>
      <c r="C64" s="188"/>
      <c r="D64" s="188"/>
      <c r="E64" s="188"/>
      <c r="F64" s="189"/>
    </row>
    <row r="65" spans="1:6" ht="15" customHeight="1" x14ac:dyDescent="0.2">
      <c r="A65" s="209" t="s">
        <v>83</v>
      </c>
      <c r="B65" s="210"/>
      <c r="C65" s="210"/>
      <c r="D65" s="210"/>
      <c r="E65" s="210"/>
      <c r="F65" s="211"/>
    </row>
    <row r="66" spans="1:6" ht="15" customHeight="1" x14ac:dyDescent="0.2">
      <c r="A66" s="25"/>
      <c r="B66" s="85"/>
      <c r="C66" s="85"/>
      <c r="D66" s="85"/>
      <c r="E66" s="85"/>
      <c r="F66" s="47"/>
    </row>
    <row r="67" spans="1:6" ht="15" customHeight="1" x14ac:dyDescent="0.2">
      <c r="A67" s="98"/>
      <c r="B67" s="54"/>
      <c r="C67" s="54"/>
      <c r="D67" s="214" t="s">
        <v>14</v>
      </c>
      <c r="E67" s="214"/>
      <c r="F67" s="10"/>
    </row>
    <row r="68" spans="1:6" ht="15" customHeight="1" x14ac:dyDescent="0.2">
      <c r="A68" s="98"/>
      <c r="B68" s="54"/>
      <c r="C68" s="54"/>
      <c r="D68" s="54"/>
      <c r="E68" s="54"/>
      <c r="F68" s="10"/>
    </row>
    <row r="69" spans="1:6" ht="15" customHeight="1" x14ac:dyDescent="0.2">
      <c r="A69" s="98"/>
      <c r="B69" s="54"/>
      <c r="C69" s="54"/>
      <c r="D69" s="54"/>
      <c r="E69" s="54"/>
      <c r="F69" s="10"/>
    </row>
    <row r="70" spans="1:6" ht="15" customHeight="1" x14ac:dyDescent="0.2">
      <c r="A70" s="9" t="s">
        <v>0</v>
      </c>
      <c r="B70" s="54"/>
      <c r="C70" s="54"/>
      <c r="D70" s="214" t="s">
        <v>49</v>
      </c>
      <c r="E70" s="214"/>
      <c r="F70" s="10"/>
    </row>
    <row r="71" spans="1:6" ht="15" customHeight="1" x14ac:dyDescent="0.2">
      <c r="A71" s="9"/>
      <c r="B71" s="54"/>
      <c r="C71" s="54"/>
      <c r="D71" s="54"/>
      <c r="E71" s="54"/>
      <c r="F71" s="10"/>
    </row>
    <row r="72" spans="1:6" ht="20.100000000000001" customHeight="1" x14ac:dyDescent="0.2">
      <c r="A72" s="213" t="s">
        <v>62</v>
      </c>
      <c r="B72" s="212"/>
      <c r="C72" s="102" t="s">
        <v>64</v>
      </c>
      <c r="D72" s="212" t="s">
        <v>63</v>
      </c>
      <c r="E72" s="212"/>
      <c r="F72" s="29"/>
    </row>
    <row r="73" spans="1:6" ht="15" customHeight="1" x14ac:dyDescent="0.2">
      <c r="A73" s="98"/>
      <c r="B73" s="54"/>
      <c r="C73" s="54"/>
      <c r="D73" s="54"/>
      <c r="E73" s="54"/>
      <c r="F73" s="10"/>
    </row>
    <row r="74" spans="1:6" ht="15" customHeight="1" thickBot="1" x14ac:dyDescent="0.25">
      <c r="A74" s="99"/>
      <c r="B74" s="100"/>
      <c r="C74" s="100"/>
      <c r="D74" s="100"/>
      <c r="E74" s="100"/>
      <c r="F74" s="101"/>
    </row>
    <row r="75" spans="1:6" ht="15" customHeight="1" thickTop="1" x14ac:dyDescent="0.2"/>
    <row r="76" spans="1:6" ht="15" customHeight="1" x14ac:dyDescent="0.2"/>
    <row r="77" spans="1:6" ht="15" customHeight="1" x14ac:dyDescent="0.2"/>
    <row r="78" spans="1:6" ht="15" customHeight="1" x14ac:dyDescent="0.2"/>
    <row r="79" spans="1:6" ht="15" customHeight="1" x14ac:dyDescent="0.2"/>
    <row r="80" spans="1:6" ht="15" customHeight="1" x14ac:dyDescent="0.2"/>
    <row r="81" spans="7:8" s="97" customFormat="1" ht="15" customHeight="1" x14ac:dyDescent="0.2">
      <c r="G81"/>
      <c r="H81"/>
    </row>
    <row r="82" spans="7:8" s="97" customFormat="1" ht="15" customHeight="1" x14ac:dyDescent="0.2">
      <c r="G82"/>
      <c r="H82"/>
    </row>
    <row r="83" spans="7:8" s="97" customFormat="1" ht="15" customHeight="1" x14ac:dyDescent="0.2">
      <c r="G83"/>
      <c r="H83"/>
    </row>
    <row r="84" spans="7:8" s="97" customFormat="1" ht="15" customHeight="1" x14ac:dyDescent="0.2">
      <c r="G84"/>
      <c r="H84"/>
    </row>
    <row r="85" spans="7:8" s="97" customFormat="1" ht="15" customHeight="1" x14ac:dyDescent="0.2">
      <c r="G85"/>
      <c r="H85"/>
    </row>
    <row r="86" spans="7:8" s="97" customFormat="1" ht="15" customHeight="1" x14ac:dyDescent="0.2">
      <c r="G86"/>
      <c r="H86"/>
    </row>
    <row r="87" spans="7:8" s="97" customFormat="1" ht="15" customHeight="1" x14ac:dyDescent="0.2">
      <c r="G87"/>
      <c r="H87"/>
    </row>
    <row r="88" spans="7:8" s="97" customFormat="1" ht="15" customHeight="1" x14ac:dyDescent="0.2">
      <c r="G88"/>
      <c r="H88"/>
    </row>
    <row r="89" spans="7:8" s="97" customFormat="1" ht="15" customHeight="1" x14ac:dyDescent="0.2">
      <c r="G89"/>
      <c r="H89"/>
    </row>
    <row r="90" spans="7:8" s="97" customFormat="1" ht="15" customHeight="1" x14ac:dyDescent="0.2">
      <c r="G90"/>
      <c r="H90"/>
    </row>
    <row r="91" spans="7:8" s="97" customFormat="1" ht="15" customHeight="1" x14ac:dyDescent="0.2">
      <c r="G91"/>
      <c r="H91"/>
    </row>
    <row r="92" spans="7:8" s="97" customFormat="1" ht="15" customHeight="1" x14ac:dyDescent="0.2">
      <c r="G92"/>
      <c r="H92"/>
    </row>
    <row r="93" spans="7:8" s="97" customFormat="1" ht="15" customHeight="1" x14ac:dyDescent="0.2">
      <c r="G93"/>
      <c r="H93"/>
    </row>
  </sheetData>
  <mergeCells count="21">
    <mergeCell ref="D70:E70"/>
    <mergeCell ref="A72:B72"/>
    <mergeCell ref="D72:E72"/>
    <mergeCell ref="A61:F61"/>
    <mergeCell ref="A62:F62"/>
    <mergeCell ref="A63:F63"/>
    <mergeCell ref="A64:F64"/>
    <mergeCell ref="A65:F65"/>
    <mergeCell ref="D67:E67"/>
    <mergeCell ref="A60:F60"/>
    <mergeCell ref="A1:F1"/>
    <mergeCell ref="A2:F2"/>
    <mergeCell ref="A3:F3"/>
    <mergeCell ref="E9:F9"/>
    <mergeCell ref="E10:F10"/>
    <mergeCell ref="C11:F11"/>
    <mergeCell ref="A55:F55"/>
    <mergeCell ref="A56:F56"/>
    <mergeCell ref="A57:F57"/>
    <mergeCell ref="A58:F58"/>
    <mergeCell ref="A59:F59"/>
  </mergeCells>
  <printOptions horizontalCentered="1"/>
  <pageMargins left="0.25" right="0.25" top="0.5" bottom="0.25" header="0.3" footer="0.3"/>
  <pageSetup paperSize="5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100 Series</vt:lpstr>
      <vt:lpstr>200 Series</vt:lpstr>
      <vt:lpstr>800 Series</vt:lpstr>
      <vt:lpstr>1000 Series</vt:lpstr>
      <vt:lpstr>Apartments</vt:lpstr>
      <vt:lpstr>'100 Series'!Print_Area</vt:lpstr>
      <vt:lpstr>'1000 Series'!Print_Area</vt:lpstr>
      <vt:lpstr>'200 Series'!Print_Area</vt:lpstr>
      <vt:lpstr>'800 Series'!Print_Area</vt:lpstr>
      <vt:lpstr>Apartments!Print_Area</vt:lpstr>
    </vt:vector>
  </TitlesOfParts>
  <Company>Valecraft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</dc:creator>
  <cp:lastModifiedBy>Purchase Orders</cp:lastModifiedBy>
  <cp:lastPrinted>2024-11-19T19:24:37Z</cp:lastPrinted>
  <dcterms:created xsi:type="dcterms:W3CDTF">2001-12-06T15:33:21Z</dcterms:created>
  <dcterms:modified xsi:type="dcterms:W3CDTF">2024-11-20T15:48:44Z</dcterms:modified>
</cp:coreProperties>
</file>