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9C2DB4E5-3CD1-4C46-9440-895329A394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0 Series" sheetId="7" r:id="rId1"/>
    <sheet name="200 Series" sheetId="14" r:id="rId2"/>
    <sheet name="800 Series " sheetId="11" r:id="rId3"/>
    <sheet name="1000 Series" sheetId="12" r:id="rId4"/>
    <sheet name="Apartments" sheetId="15" r:id="rId5"/>
    <sheet name="Extras" sheetId="13" r:id="rId6"/>
  </sheets>
  <definedNames>
    <definedName name="_xlnm.Print_Area" localSheetId="0">'100 Series'!$A$1:$G$64</definedName>
    <definedName name="_xlnm.Print_Area" localSheetId="3">'1000 Series'!$A$1:$H$71</definedName>
    <definedName name="_xlnm.Print_Area" localSheetId="1">'200 Series'!$A$1:$G$75</definedName>
    <definedName name="_xlnm.Print_Area" localSheetId="2">'800 Series '!$A$1:$G$75</definedName>
    <definedName name="_xlnm.Print_Area" localSheetId="4">Apartments!$A$1:$H$69</definedName>
    <definedName name="_xlnm.Print_Area" localSheetId="5">Extras!$A$1:$F$60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5" l="1"/>
  <c r="F32" i="15"/>
  <c r="F31" i="15"/>
  <c r="F30" i="15"/>
  <c r="F28" i="15"/>
  <c r="F27" i="15"/>
  <c r="F26" i="15"/>
  <c r="F25" i="15"/>
  <c r="B49" i="15"/>
  <c r="F45" i="15"/>
  <c r="G45" i="15" s="1"/>
  <c r="H45" i="15" s="1"/>
  <c r="F23" i="15"/>
  <c r="F22" i="15"/>
  <c r="G22" i="15" s="1"/>
  <c r="H22" i="15" s="1"/>
  <c r="F21" i="15"/>
  <c r="F20" i="15"/>
  <c r="G20" i="15" s="1"/>
  <c r="H20" i="15" s="1"/>
  <c r="F18" i="15"/>
  <c r="F17" i="15"/>
  <c r="G17" i="15" s="1"/>
  <c r="H17" i="15" s="1"/>
  <c r="F16" i="15"/>
  <c r="F15" i="15"/>
  <c r="G15" i="15" s="1"/>
  <c r="H15" i="15" s="1"/>
  <c r="F9" i="15"/>
  <c r="B9" i="15"/>
  <c r="F8" i="15"/>
  <c r="B7" i="15"/>
  <c r="G5" i="15"/>
  <c r="G4" i="15"/>
  <c r="B4" i="15"/>
  <c r="B44" i="14"/>
  <c r="E40" i="14"/>
  <c r="F40" i="14" s="1"/>
  <c r="G40" i="14" s="1"/>
  <c r="E17" i="14"/>
  <c r="E15" i="14"/>
  <c r="E9" i="14"/>
  <c r="B9" i="14"/>
  <c r="E8" i="14"/>
  <c r="B7" i="14"/>
  <c r="F5" i="14"/>
  <c r="F4" i="14"/>
  <c r="B4" i="14"/>
  <c r="E5" i="13"/>
  <c r="G5" i="12"/>
  <c r="F5" i="11"/>
  <c r="G34" i="11"/>
  <c r="E31" i="11"/>
  <c r="E30" i="11"/>
  <c r="E28" i="11"/>
  <c r="E27" i="11"/>
  <c r="E19" i="11"/>
  <c r="H32" i="15" l="1"/>
  <c r="G25" i="15"/>
  <c r="H25" i="15" s="1"/>
  <c r="G27" i="15"/>
  <c r="H27" i="15" s="1"/>
  <c r="G30" i="15"/>
  <c r="H30" i="15" s="1"/>
  <c r="G32" i="15"/>
  <c r="G26" i="15"/>
  <c r="H26" i="15" s="1"/>
  <c r="G28" i="15"/>
  <c r="H28" i="15" s="1"/>
  <c r="G31" i="15"/>
  <c r="H31" i="15" s="1"/>
  <c r="G33" i="15"/>
  <c r="H33" i="15" s="1"/>
  <c r="G16" i="15"/>
  <c r="H16" i="15" s="1"/>
  <c r="G18" i="15"/>
  <c r="H18" i="15" s="1"/>
  <c r="G21" i="15"/>
  <c r="H21" i="15" s="1"/>
  <c r="G23" i="15"/>
  <c r="H23" i="15" s="1"/>
  <c r="F15" i="14"/>
  <c r="G15" i="14" s="1"/>
  <c r="F17" i="14"/>
  <c r="G17" i="14" s="1"/>
  <c r="E19" i="7"/>
  <c r="E34" i="13"/>
  <c r="B37" i="13"/>
  <c r="E38" i="7"/>
  <c r="E40" i="11"/>
  <c r="F47" i="12"/>
  <c r="B4" i="11"/>
  <c r="E34" i="11" l="1"/>
  <c r="F34" i="11" s="1"/>
  <c r="E33" i="11"/>
  <c r="F31" i="11"/>
  <c r="G31" i="11" s="1"/>
  <c r="F34" i="13"/>
  <c r="E36" i="13"/>
  <c r="F36" i="13" s="1"/>
  <c r="F44" i="12"/>
  <c r="F45" i="12"/>
  <c r="F15" i="12"/>
  <c r="F16" i="12"/>
  <c r="F18" i="12"/>
  <c r="F19" i="12"/>
  <c r="F21" i="12"/>
  <c r="F22" i="12"/>
  <c r="F23" i="12"/>
  <c r="F25" i="12"/>
  <c r="F26" i="12"/>
  <c r="F28" i="12"/>
  <c r="F29" i="12"/>
  <c r="F31" i="12"/>
  <c r="F32" i="12"/>
  <c r="F34" i="12"/>
  <c r="F35" i="12"/>
  <c r="F36" i="12"/>
  <c r="F38" i="12"/>
  <c r="F39" i="12"/>
  <c r="F41" i="12"/>
  <c r="F42" i="12"/>
  <c r="E15" i="11"/>
  <c r="E16" i="11"/>
  <c r="E18" i="11"/>
  <c r="E21" i="11"/>
  <c r="E22" i="11"/>
  <c r="E24" i="11"/>
  <c r="E25" i="11"/>
  <c r="D8" i="13"/>
  <c r="B9" i="13"/>
  <c r="B9" i="12"/>
  <c r="F8" i="12"/>
  <c r="B51" i="12"/>
  <c r="G47" i="12"/>
  <c r="H47" i="12" s="1"/>
  <c r="E16" i="7"/>
  <c r="E18" i="7"/>
  <c r="E20" i="7"/>
  <c r="E22" i="7"/>
  <c r="E23" i="7"/>
  <c r="E24" i="7"/>
  <c r="E26" i="7"/>
  <c r="E27" i="7"/>
  <c r="E28" i="7"/>
  <c r="E30" i="7"/>
  <c r="E31" i="7"/>
  <c r="E32" i="7"/>
  <c r="E34" i="7"/>
  <c r="E36" i="7"/>
  <c r="E15" i="7"/>
  <c r="E8" i="11"/>
  <c r="E9" i="11"/>
  <c r="B9" i="11"/>
  <c r="F33" i="11" l="1"/>
  <c r="G33" i="11" s="1"/>
  <c r="F30" i="11"/>
  <c r="G30" i="11" s="1"/>
  <c r="F38" i="7"/>
  <c r="G38" i="7" s="1"/>
  <c r="E24" i="13"/>
  <c r="F24" i="13" s="1"/>
  <c r="E27" i="13"/>
  <c r="E19" i="13"/>
  <c r="F19" i="13" s="1"/>
  <c r="E20" i="13"/>
  <c r="E22" i="13"/>
  <c r="F22" i="13" s="1"/>
  <c r="E31" i="13"/>
  <c r="F31" i="13" s="1"/>
  <c r="E18" i="13"/>
  <c r="F18" i="13" s="1"/>
  <c r="E16" i="13"/>
  <c r="F16" i="13" s="1"/>
  <c r="D9" i="13"/>
  <c r="B7" i="13"/>
  <c r="E4" i="13"/>
  <c r="B4" i="13"/>
  <c r="G23" i="12"/>
  <c r="H23" i="12" s="1"/>
  <c r="G45" i="12"/>
  <c r="H45" i="12" s="1"/>
  <c r="G44" i="12"/>
  <c r="G41" i="12"/>
  <c r="H41" i="12" s="1"/>
  <c r="G36" i="12"/>
  <c r="H36" i="12" s="1"/>
  <c r="F9" i="12"/>
  <c r="B7" i="12"/>
  <c r="G4" i="12"/>
  <c r="B4" i="12"/>
  <c r="F40" i="11"/>
  <c r="G40" i="11" s="1"/>
  <c r="B44" i="11"/>
  <c r="B7" i="11"/>
  <c r="F4" i="11"/>
  <c r="F28" i="11"/>
  <c r="G28" i="11" s="1"/>
  <c r="F25" i="11"/>
  <c r="G25" i="11" s="1"/>
  <c r="F24" i="11"/>
  <c r="F22" i="11"/>
  <c r="G22" i="11" s="1"/>
  <c r="F18" i="11"/>
  <c r="G18" i="11" s="1"/>
  <c r="F16" i="11"/>
  <c r="F34" i="7"/>
  <c r="G34" i="7" s="1"/>
  <c r="F32" i="7"/>
  <c r="G32" i="7" s="1"/>
  <c r="F28" i="7"/>
  <c r="G28" i="7" s="1"/>
  <c r="F27" i="7"/>
  <c r="G27" i="7" s="1"/>
  <c r="F23" i="7"/>
  <c r="G23" i="7" s="1"/>
  <c r="F22" i="7"/>
  <c r="G22" i="7" s="1"/>
  <c r="F18" i="7"/>
  <c r="G18" i="7" s="1"/>
  <c r="F16" i="7"/>
  <c r="G16" i="7" s="1"/>
  <c r="F27" i="13" l="1"/>
  <c r="F20" i="13"/>
  <c r="E29" i="13"/>
  <c r="F29" i="13" s="1"/>
  <c r="E32" i="13"/>
  <c r="F32" i="13" s="1"/>
  <c r="E15" i="13"/>
  <c r="F15" i="13" s="1"/>
  <c r="E26" i="13"/>
  <c r="F26" i="13" s="1"/>
  <c r="H44" i="12"/>
  <c r="G42" i="12"/>
  <c r="H42" i="12" s="1"/>
  <c r="G39" i="12"/>
  <c r="H39" i="12" s="1"/>
  <c r="G38" i="12"/>
  <c r="H38" i="12" s="1"/>
  <c r="G16" i="12"/>
  <c r="H16" i="12" s="1"/>
  <c r="G19" i="12"/>
  <c r="H19" i="12" s="1"/>
  <c r="G22" i="12"/>
  <c r="H22" i="12" s="1"/>
  <c r="G26" i="12"/>
  <c r="H26" i="12" s="1"/>
  <c r="G29" i="12"/>
  <c r="H29" i="12" s="1"/>
  <c r="G32" i="12"/>
  <c r="H32" i="12" s="1"/>
  <c r="G35" i="12"/>
  <c r="H35" i="12" s="1"/>
  <c r="G15" i="12"/>
  <c r="H15" i="12" s="1"/>
  <c r="G18" i="12"/>
  <c r="H18" i="12" s="1"/>
  <c r="G21" i="12"/>
  <c r="H21" i="12" s="1"/>
  <c r="G25" i="12"/>
  <c r="H25" i="12" s="1"/>
  <c r="G28" i="12"/>
  <c r="H28" i="12" s="1"/>
  <c r="G31" i="12"/>
  <c r="H31" i="12" s="1"/>
  <c r="G34" i="12"/>
  <c r="H34" i="12" s="1"/>
  <c r="F15" i="11"/>
  <c r="G15" i="11" s="1"/>
  <c r="F21" i="11"/>
  <c r="G21" i="11" s="1"/>
  <c r="G16" i="11"/>
  <c r="G24" i="11"/>
  <c r="F19" i="11"/>
  <c r="G19" i="11" s="1"/>
  <c r="F27" i="11"/>
  <c r="G27" i="11" s="1"/>
  <c r="F15" i="7"/>
  <c r="G15" i="7" s="1"/>
  <c r="F20" i="7"/>
  <c r="G20" i="7" s="1"/>
  <c r="F26" i="7"/>
  <c r="G26" i="7" s="1"/>
  <c r="F31" i="7"/>
  <c r="G31" i="7" s="1"/>
  <c r="F19" i="7"/>
  <c r="G19" i="7" s="1"/>
  <c r="F24" i="7"/>
  <c r="G24" i="7" s="1"/>
  <c r="F30" i="7"/>
  <c r="G30" i="7" s="1"/>
  <c r="F36" i="7"/>
  <c r="G36" i="7" s="1"/>
</calcChain>
</file>

<file path=xl/sharedStrings.xml><?xml version="1.0" encoding="utf-8"?>
<sst xmlns="http://schemas.openxmlformats.org/spreadsheetml/2006/main" count="352" uniqueCount="146">
  <si>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</si>
  <si>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</si>
  <si>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</si>
  <si>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</si>
  <si>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</si>
  <si>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</si>
  <si>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</si>
  <si>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MODELS</t>
  </si>
  <si>
    <t>SERVICE :</t>
  </si>
  <si>
    <t xml:space="preserve"> A - 11</t>
  </si>
  <si>
    <t xml:space="preserve">  NOTE :   ALL INVOICES MUST INCLUDE THE FOLLOWING ITEMS</t>
  </si>
  <si>
    <t>100  SERIES</t>
  </si>
  <si>
    <t>HST</t>
  </si>
  <si>
    <t>PROJECT :</t>
  </si>
  <si>
    <t>SERIES :</t>
  </si>
  <si>
    <t>Work Schedule # :</t>
  </si>
  <si>
    <t>CODE</t>
  </si>
  <si>
    <t>Extras</t>
  </si>
  <si>
    <t xml:space="preserve">Contractor Initials: </t>
  </si>
  <si>
    <t>800  SERIES</t>
  </si>
  <si>
    <t>1000  SERIES</t>
  </si>
  <si>
    <t>Code 703</t>
  </si>
  <si>
    <t>105 MANN</t>
  </si>
  <si>
    <t>110 THOMAS</t>
  </si>
  <si>
    <t xml:space="preserve">Mid Unit </t>
  </si>
  <si>
    <t>Porch End</t>
  </si>
  <si>
    <t>Garage End</t>
  </si>
  <si>
    <t>120 HUNTLEY</t>
  </si>
  <si>
    <t>130 LEWIS</t>
  </si>
  <si>
    <t>140 GREEN</t>
  </si>
  <si>
    <t>160 STANLEY</t>
  </si>
  <si>
    <t>170 BASSETT</t>
  </si>
  <si>
    <t>Manning</t>
  </si>
  <si>
    <t>Kemp</t>
  </si>
  <si>
    <t>Hartin</t>
  </si>
  <si>
    <t>Bradley</t>
  </si>
  <si>
    <t xml:space="preserve">Valecraft Homes (2019) Initials: </t>
  </si>
  <si>
    <t>SCHEDULE "C"</t>
  </si>
  <si>
    <t>End Unit Only</t>
  </si>
  <si>
    <t>DAYS</t>
  </si>
  <si>
    <t>TERMS OF PAYMENT</t>
  </si>
  <si>
    <t>Sharply</t>
  </si>
  <si>
    <t>MODEL</t>
  </si>
  <si>
    <t>ELEVATION</t>
  </si>
  <si>
    <t>1010 - A</t>
  </si>
  <si>
    <t>1010 - B</t>
  </si>
  <si>
    <t>1015 - A</t>
  </si>
  <si>
    <t>1015 - B</t>
  </si>
  <si>
    <t>1016 - A</t>
  </si>
  <si>
    <t>1016 - B</t>
  </si>
  <si>
    <t>1020 - A</t>
  </si>
  <si>
    <t>1020 - B</t>
  </si>
  <si>
    <t>1026 - A</t>
  </si>
  <si>
    <t>1026 - B</t>
  </si>
  <si>
    <t>1030 - A</t>
  </si>
  <si>
    <t>1030 - B</t>
  </si>
  <si>
    <t>1035 - A</t>
  </si>
  <si>
    <t>1035 - B</t>
  </si>
  <si>
    <t>1016 - LOFT</t>
  </si>
  <si>
    <t>1035 - CORNER</t>
  </si>
  <si>
    <t>1046 - A</t>
  </si>
  <si>
    <t>1046 - B</t>
  </si>
  <si>
    <t>1050 - A</t>
  </si>
  <si>
    <t>1050 - B</t>
  </si>
  <si>
    <t>1086 - A</t>
  </si>
  <si>
    <t>1086 - B</t>
  </si>
  <si>
    <t>FERRIS</t>
  </si>
  <si>
    <t>MURRY</t>
  </si>
  <si>
    <t>MCCABE</t>
  </si>
  <si>
    <t>MORGAN</t>
  </si>
  <si>
    <t>MEDLEY</t>
  </si>
  <si>
    <t>NASH</t>
  </si>
  <si>
    <t>MORROW</t>
  </si>
  <si>
    <t>HAZELWOOD</t>
  </si>
  <si>
    <t>STEEL</t>
  </si>
  <si>
    <t>EXTRA</t>
  </si>
  <si>
    <t>** PO REQUIRED **</t>
  </si>
  <si>
    <t>Brick Price / Sq. Ft.</t>
  </si>
  <si>
    <t>Stone Price / Sq. Ft.</t>
  </si>
  <si>
    <t>Concrete Blocks 4" Each</t>
  </si>
  <si>
    <t>Stone Valecraft Logo</t>
  </si>
  <si>
    <t>Civic Address Keystone</t>
  </si>
  <si>
    <t>Winter Tarping Per Single Unit</t>
  </si>
  <si>
    <t>Winter Tarping Per Townhome Unit</t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</si>
  <si>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</si>
  <si>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</si>
  <si>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as</t>
  </si>
  <si>
    <t xml:space="preserve">          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</si>
  <si>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 a</t>
  </si>
  <si>
    <t xml:space="preserve">           Valecraft Superintendent and a Purchase Order if applicable.</t>
  </si>
  <si>
    <t xml:space="preserve">      F - Code 680 is for Extras</t>
  </si>
  <si>
    <t xml:space="preserve">      G - Invoices received without ALL proper documentation will be returned.</t>
  </si>
  <si>
    <r>
      <t xml:space="preserve">   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</si>
  <si>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 xml:space="preserve">      A - Contract No. , Lot / Unit No. , Model No. , Project Name, Completion Slip #, P.O.# (if required) Description of work</t>
  </si>
  <si>
    <t>Permacon Cinco</t>
  </si>
  <si>
    <t>Header</t>
  </si>
  <si>
    <t>Sills / Linear Foot</t>
  </si>
  <si>
    <t>Precast Concrete</t>
  </si>
  <si>
    <t>Custom Precast Caps For Townhomes Only</t>
  </si>
  <si>
    <t>T-Shpaed Between Two Adjacent Townhomes Mid Front Porch Units</t>
  </si>
  <si>
    <t>Flat Cap at Townhome End Units</t>
  </si>
  <si>
    <t>Stone Price / Each to be Installed</t>
  </si>
  <si>
    <t>Arches</t>
  </si>
  <si>
    <t>Brick Price / Each to be Installed</t>
  </si>
  <si>
    <t>Caps (18"x18")</t>
  </si>
  <si>
    <t>WINTER HEATING AND PROTECTION NOV 15 - MAR 31</t>
  </si>
  <si>
    <t>MCCASLIN</t>
  </si>
  <si>
    <t>Butler</t>
  </si>
  <si>
    <t>Dennison</t>
  </si>
  <si>
    <t>810-A</t>
  </si>
  <si>
    <t>810-B</t>
  </si>
  <si>
    <t>815-A</t>
  </si>
  <si>
    <t>815-B</t>
  </si>
  <si>
    <t>826-A</t>
  </si>
  <si>
    <t>826-B</t>
  </si>
  <si>
    <t>830-A</t>
  </si>
  <si>
    <t>830-B</t>
  </si>
  <si>
    <t>870-A</t>
  </si>
  <si>
    <t>870-B</t>
  </si>
  <si>
    <t>Merkley Oaks</t>
  </si>
  <si>
    <t>XXX - XXX</t>
  </si>
  <si>
    <t>T. B. A.</t>
  </si>
  <si>
    <t>Hourly Rate for repairs and authorized service outside of contractual obligations is = $0.00  / Hr.</t>
  </si>
  <si>
    <t>April 1, 2025 to March 31, 2026</t>
  </si>
  <si>
    <t>801-A</t>
  </si>
  <si>
    <t>801-B</t>
  </si>
  <si>
    <t>804-A</t>
  </si>
  <si>
    <t>804-B</t>
  </si>
  <si>
    <t>200  SERIES</t>
  </si>
  <si>
    <t>Thompson</t>
  </si>
  <si>
    <t>Mason</t>
  </si>
  <si>
    <t>Apartments</t>
  </si>
  <si>
    <t>UNIT TYPE</t>
  </si>
  <si>
    <t>A</t>
  </si>
  <si>
    <t>B</t>
  </si>
  <si>
    <t>C</t>
  </si>
  <si>
    <t>D</t>
  </si>
  <si>
    <t>B01</t>
  </si>
  <si>
    <t>B02</t>
  </si>
  <si>
    <t>B03</t>
  </si>
  <si>
    <t>B04</t>
  </si>
  <si>
    <t>E</t>
  </si>
  <si>
    <t>F</t>
  </si>
  <si>
    <t>G</t>
  </si>
  <si>
    <t>H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</si>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</sst>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"/>
    <numFmt numFmtId="165" formatCode="&quot;$&quot;#,##0.00;[Red]&quot;$&quot;#,##0.00"/>
    <numFmt numFmtId="166" formatCode="[$-409]mmmm\ d\,\ yyyy;@"/>
    <numFmt numFmtId="167" formatCode="&quot;$&quot;#,##0.00"/>
  </numFmts>
  <fonts count="17">
    <font>
      <sz val="12"/>
      <name val="Arial"/>
    </font>
    <font>
      <sz val="10"/>
      <name val="Arial"/>
      <family val="2"/>
    </font>
    <font>
      <u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u/>
      <sz val="16"/>
      <name val="Arial"/>
      <family val="2"/>
    </font>
    <font>
      <b/>
      <u/>
      <sz val="14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/>
      <bottom style="thin">
        <color auto="1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indexed="8"/>
      </left>
      <right/>
      <top style="double">
        <color auto="1"/>
      </top>
      <bottom style="double">
        <color auto="1"/>
      </bottom>
      <diagonal/>
    </border>
    <border>
      <left/>
      <right style="double">
        <color indexed="8"/>
      </right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11">
    <xf numFmtId="0" fontId="0" fillId="0" borderId="0" xfId="0"/>
    <xf numFmtId="44" fontId="0" fillId="0" borderId="0" xfId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4" fillId="0" borderId="10" xfId="1" applyFont="1" applyBorder="1" applyAlignment="1" applyProtection="1">
      <alignment vertical="center"/>
    </xf>
    <xf numFmtId="0" fontId="4" fillId="0" borderId="1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44" fontId="4" fillId="0" borderId="0" xfId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44" fontId="1" fillId="0" borderId="0" xfId="1" applyFont="1" applyBorder="1" applyAlignment="1" applyProtection="1">
      <alignment vertical="center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4" fontId="4" fillId="0" borderId="2" xfId="1" applyFont="1" applyBorder="1" applyAlignment="1" applyProtection="1">
      <alignment vertical="center"/>
    </xf>
    <xf numFmtId="0" fontId="2" fillId="0" borderId="2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7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4" fontId="6" fillId="0" borderId="0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8" fontId="3" fillId="0" borderId="17" xfId="0" applyNumberFormat="1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66" fontId="8" fillId="0" borderId="32" xfId="0" applyNumberFormat="1" applyFont="1" applyBorder="1" applyAlignment="1">
      <alignment horizontal="center" vertical="center"/>
    </xf>
    <xf numFmtId="0" fontId="0" fillId="0" borderId="12" xfId="0" applyBorder="1"/>
    <xf numFmtId="0" fontId="8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66" fontId="8" fillId="0" borderId="31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16" fillId="0" borderId="0" xfId="0" applyFont="1"/>
    <xf numFmtId="0" fontId="6" fillId="0" borderId="0" xfId="0" applyFont="1"/>
    <xf numFmtId="0" fontId="5" fillId="2" borderId="2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0" xfId="0" applyFont="1"/>
    <xf numFmtId="9" fontId="9" fillId="0" borderId="3" xfId="0" applyNumberFormat="1" applyFont="1" applyBorder="1" applyAlignment="1">
      <alignment horizontal="center" vertical="center"/>
    </xf>
    <xf numFmtId="165" fontId="3" fillId="0" borderId="28" xfId="0" applyNumberFormat="1" applyFont="1" applyBorder="1" applyAlignment="1">
      <alignment horizontal="center" vertical="center"/>
    </xf>
    <xf numFmtId="0" fontId="7" fillId="0" borderId="0" xfId="0" applyFont="1"/>
    <xf numFmtId="0" fontId="5" fillId="0" borderId="20" xfId="0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8" fontId="4" fillId="0" borderId="17" xfId="0" applyNumberFormat="1" applyFont="1" applyBorder="1" applyAlignment="1">
      <alignment horizontal="center" vertical="center"/>
    </xf>
    <xf numFmtId="165" fontId="4" fillId="0" borderId="20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" fillId="4" borderId="26" xfId="0" applyFont="1" applyFill="1" applyBorder="1" applyAlignment="1">
      <alignment horizontal="center" vertical="center"/>
    </xf>
    <xf numFmtId="0" fontId="0" fillId="4" borderId="0" xfId="0" applyFill="1"/>
    <xf numFmtId="0" fontId="8" fillId="4" borderId="21" xfId="0" applyFont="1" applyFill="1" applyBorder="1" applyAlignment="1">
      <alignment horizontal="center" vertical="center"/>
    </xf>
    <xf numFmtId="0" fontId="8" fillId="4" borderId="4" xfId="1" applyNumberFormat="1" applyFont="1" applyFill="1" applyBorder="1" applyAlignment="1" applyProtection="1">
      <alignment horizontal="center" vertical="center"/>
    </xf>
    <xf numFmtId="167" fontId="6" fillId="4" borderId="1" xfId="1" applyNumberFormat="1" applyFont="1" applyFill="1" applyBorder="1" applyAlignment="1" applyProtection="1">
      <alignment horizontal="center" vertical="center"/>
    </xf>
    <xf numFmtId="4" fontId="6" fillId="4" borderId="1" xfId="1" applyNumberFormat="1" applyFont="1" applyFill="1" applyBorder="1" applyAlignment="1" applyProtection="1">
      <alignment horizontal="center" vertical="center"/>
    </xf>
    <xf numFmtId="167" fontId="8" fillId="4" borderId="4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 applyAlignment="1">
      <alignment horizontal="center" vertical="center"/>
    </xf>
    <xf numFmtId="167" fontId="6" fillId="4" borderId="15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left" vertical="center"/>
    </xf>
    <xf numFmtId="1" fontId="1" fillId="4" borderId="18" xfId="0" applyNumberFormat="1" applyFont="1" applyFill="1" applyBorder="1" applyAlignment="1">
      <alignment horizontal="center" vertical="center"/>
    </xf>
    <xf numFmtId="167" fontId="6" fillId="4" borderId="19" xfId="0" applyNumberFormat="1" applyFont="1" applyFill="1" applyBorder="1" applyAlignment="1">
      <alignment horizontal="center" vertical="center"/>
    </xf>
    <xf numFmtId="4" fontId="1" fillId="4" borderId="19" xfId="0" applyNumberFormat="1" applyFont="1" applyFill="1" applyBorder="1" applyAlignment="1">
      <alignment horizontal="center" vertical="center"/>
    </xf>
    <xf numFmtId="167" fontId="6" fillId="4" borderId="18" xfId="0" applyNumberFormat="1" applyFont="1" applyFill="1" applyBorder="1" applyAlignment="1">
      <alignment horizontal="center" vertical="center"/>
    </xf>
    <xf numFmtId="167" fontId="6" fillId="4" borderId="13" xfId="0" applyNumberFormat="1" applyFont="1" applyFill="1" applyBorder="1" applyAlignment="1">
      <alignment horizontal="center" vertical="center"/>
    </xf>
    <xf numFmtId="1" fontId="1" fillId="4" borderId="33" xfId="0" applyNumberFormat="1" applyFont="1" applyFill="1" applyBorder="1" applyAlignment="1">
      <alignment horizontal="center" vertical="center"/>
    </xf>
    <xf numFmtId="167" fontId="6" fillId="4" borderId="35" xfId="0" applyNumberFormat="1" applyFont="1" applyFill="1" applyBorder="1" applyAlignment="1">
      <alignment horizontal="center" vertical="center"/>
    </xf>
    <xf numFmtId="1" fontId="6" fillId="4" borderId="30" xfId="0" applyNumberFormat="1" applyFont="1" applyFill="1" applyBorder="1" applyAlignment="1">
      <alignment horizontal="center" vertical="center"/>
    </xf>
    <xf numFmtId="167" fontId="6" fillId="4" borderId="33" xfId="0" applyNumberFormat="1" applyFont="1" applyFill="1" applyBorder="1" applyAlignment="1">
      <alignment horizontal="center" vertical="center"/>
    </xf>
    <xf numFmtId="167" fontId="6" fillId="4" borderId="34" xfId="0" applyNumberFormat="1" applyFont="1" applyFill="1" applyBorder="1" applyAlignment="1">
      <alignment horizontal="center" vertical="center"/>
    </xf>
    <xf numFmtId="4" fontId="6" fillId="4" borderId="15" xfId="1" applyNumberFormat="1" applyFont="1" applyFill="1" applyBorder="1" applyAlignment="1" applyProtection="1">
      <alignment horizontal="center" vertical="center"/>
    </xf>
    <xf numFmtId="0" fontId="0" fillId="4" borderId="8" xfId="0" applyFill="1" applyBorder="1"/>
    <xf numFmtId="0" fontId="5" fillId="4" borderId="2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1" fillId="4" borderId="15" xfId="0" applyNumberFormat="1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165" fontId="1" fillId="4" borderId="15" xfId="0" applyNumberFormat="1" applyFont="1" applyFill="1" applyBorder="1" applyAlignment="1">
      <alignment horizontal="center" vertical="center"/>
    </xf>
    <xf numFmtId="4" fontId="1" fillId="4" borderId="28" xfId="0" applyNumberFormat="1" applyFont="1" applyFill="1" applyBorder="1" applyAlignment="1">
      <alignment horizontal="center" vertical="center"/>
    </xf>
    <xf numFmtId="167" fontId="1" fillId="4" borderId="18" xfId="0" applyNumberFormat="1" applyFont="1" applyFill="1" applyBorder="1" applyAlignment="1">
      <alignment horizontal="center" vertical="center"/>
    </xf>
    <xf numFmtId="167" fontId="1" fillId="4" borderId="19" xfId="0" applyNumberFormat="1" applyFont="1" applyFill="1" applyBorder="1" applyAlignment="1">
      <alignment horizontal="center" vertical="center"/>
    </xf>
    <xf numFmtId="167" fontId="1" fillId="4" borderId="13" xfId="0" applyNumberFormat="1" applyFont="1" applyFill="1" applyBorder="1" applyAlignment="1">
      <alignment horizontal="center" vertical="center"/>
    </xf>
    <xf numFmtId="167" fontId="1" fillId="4" borderId="35" xfId="0" applyNumberFormat="1" applyFont="1" applyFill="1" applyBorder="1" applyAlignment="1">
      <alignment horizontal="center" vertical="center"/>
    </xf>
    <xf numFmtId="1" fontId="1" fillId="4" borderId="35" xfId="0" applyNumberFormat="1" applyFont="1" applyFill="1" applyBorder="1" applyAlignment="1">
      <alignment horizontal="center" vertical="center"/>
    </xf>
    <xf numFmtId="167" fontId="1" fillId="4" borderId="33" xfId="0" applyNumberFormat="1" applyFont="1" applyFill="1" applyBorder="1" applyAlignment="1">
      <alignment horizontal="center" vertical="center"/>
    </xf>
    <xf numFmtId="167" fontId="1" fillId="4" borderId="34" xfId="0" applyNumberFormat="1" applyFont="1" applyFill="1" applyBorder="1" applyAlignment="1">
      <alignment horizontal="center" vertical="center"/>
    </xf>
    <xf numFmtId="4" fontId="6" fillId="4" borderId="4" xfId="1" applyNumberFormat="1" applyFont="1" applyFill="1" applyBorder="1" applyAlignment="1" applyProtection="1">
      <alignment horizontal="center" vertical="center"/>
    </xf>
    <xf numFmtId="167" fontId="7" fillId="4" borderId="4" xfId="0" applyNumberFormat="1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0" fontId="13" fillId="4" borderId="0" xfId="0" applyFont="1" applyFill="1"/>
    <xf numFmtId="0" fontId="5" fillId="4" borderId="23" xfId="0" applyFont="1" applyFill="1" applyBorder="1" applyAlignment="1">
      <alignment horizontal="center" vertical="center" wrapText="1"/>
    </xf>
    <xf numFmtId="0" fontId="16" fillId="4" borderId="0" xfId="0" applyFont="1" applyFill="1"/>
    <xf numFmtId="0" fontId="8" fillId="0" borderId="0" xfId="0" applyFont="1" applyAlignment="1">
      <alignment horizontal="left" vertical="center"/>
    </xf>
    <xf numFmtId="167" fontId="5" fillId="4" borderId="4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4" fillId="4" borderId="15" xfId="0" applyNumberFormat="1" applyFont="1" applyFill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44" fontId="4" fillId="0" borderId="3" xfId="1" applyFont="1" applyBorder="1" applyAlignment="1" applyProtection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67" fontId="4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6" fontId="8" fillId="0" borderId="25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7" fontId="8" fillId="3" borderId="4" xfId="0" applyNumberFormat="1" applyFont="1" applyFill="1" applyBorder="1" applyAlignment="1">
      <alignment horizontal="center" vertical="center"/>
    </xf>
    <xf numFmtId="167" fontId="6" fillId="3" borderId="1" xfId="0" applyNumberFormat="1" applyFont="1" applyFill="1" applyBorder="1" applyAlignment="1">
      <alignment horizontal="center" vertical="center"/>
    </xf>
    <xf numFmtId="167" fontId="6" fillId="3" borderId="15" xfId="0" applyNumberFormat="1" applyFont="1" applyFill="1" applyBorder="1" applyAlignment="1">
      <alignment horizontal="center" vertical="center"/>
    </xf>
    <xf numFmtId="167" fontId="5" fillId="3" borderId="5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7" fontId="4" fillId="3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8" fillId="0" borderId="42" xfId="0" applyFont="1" applyBorder="1" applyAlignment="1">
      <alignment horizontal="center" vertical="center"/>
    </xf>
    <xf numFmtId="167" fontId="6" fillId="3" borderId="1" xfId="1" applyNumberFormat="1" applyFont="1" applyFill="1" applyBorder="1" applyAlignment="1" applyProtection="1">
      <alignment horizontal="center" vertical="center"/>
    </xf>
    <xf numFmtId="0" fontId="8" fillId="0" borderId="43" xfId="0" applyFont="1" applyBorder="1" applyAlignment="1">
      <alignment horizontal="center" vertical="center"/>
    </xf>
    <xf numFmtId="167" fontId="7" fillId="3" borderId="4" xfId="0" applyNumberFormat="1" applyFont="1" applyFill="1" applyBorder="1" applyAlignment="1">
      <alignment horizontal="center" vertical="center"/>
    </xf>
    <xf numFmtId="166" fontId="8" fillId="0" borderId="43" xfId="0" applyNumberFormat="1" applyFont="1" applyBorder="1" applyAlignment="1">
      <alignment horizontal="center" vertical="center"/>
    </xf>
    <xf numFmtId="166" fontId="8" fillId="0" borderId="42" xfId="0" applyNumberFormat="1" applyFont="1" applyBorder="1" applyAlignment="1">
      <alignment horizontal="center" vertical="center"/>
    </xf>
    <xf numFmtId="166" fontId="8" fillId="0" borderId="44" xfId="0" applyNumberFormat="1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1" fontId="5" fillId="0" borderId="23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1" fontId="7" fillId="3" borderId="23" xfId="0" applyNumberFormat="1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1" fontId="8" fillId="3" borderId="23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8" fillId="4" borderId="21" xfId="1" applyNumberFormat="1" applyFont="1" applyFill="1" applyBorder="1" applyAlignment="1" applyProtection="1">
      <alignment horizontal="center" vertical="center"/>
    </xf>
    <xf numFmtId="0" fontId="8" fillId="4" borderId="15" xfId="1" applyNumberFormat="1" applyFont="1" applyFill="1" applyBorder="1" applyAlignment="1" applyProtection="1">
      <alignment horizontal="center" vertical="center"/>
    </xf>
    <xf numFmtId="1" fontId="1" fillId="4" borderId="29" xfId="0" applyNumberFormat="1" applyFont="1" applyFill="1" applyBorder="1" applyAlignment="1">
      <alignment horizontal="center" vertical="center"/>
    </xf>
    <xf numFmtId="1" fontId="1" fillId="4" borderId="30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4" borderId="21" xfId="1" applyNumberFormat="1" applyFont="1" applyFill="1" applyBorder="1" applyAlignment="1" applyProtection="1">
      <alignment horizontal="center" vertical="center" wrapText="1"/>
    </xf>
    <xf numFmtId="0" fontId="8" fillId="4" borderId="15" xfId="1" applyNumberFormat="1" applyFont="1" applyFill="1" applyBorder="1" applyAlignment="1" applyProtection="1">
      <alignment horizontal="center" vertical="center" wrapText="1"/>
    </xf>
    <xf numFmtId="165" fontId="5" fillId="3" borderId="23" xfId="0" applyNumberFormat="1" applyFont="1" applyFill="1" applyBorder="1" applyAlignment="1">
      <alignment horizontal="center" vertical="center"/>
    </xf>
    <xf numFmtId="165" fontId="5" fillId="3" borderId="14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5" fillId="4" borderId="21" xfId="1" applyNumberFormat="1" applyFont="1" applyFill="1" applyBorder="1" applyAlignment="1" applyProtection="1">
      <alignment horizontal="center" vertical="center"/>
    </xf>
    <xf numFmtId="0" fontId="5" fillId="4" borderId="15" xfId="1" applyNumberFormat="1" applyFont="1" applyFill="1" applyBorder="1" applyAlignment="1" applyProtection="1">
      <alignment horizontal="center" vertical="center"/>
    </xf>
    <xf numFmtId="1" fontId="5" fillId="4" borderId="23" xfId="0" applyNumberFormat="1" applyFont="1" applyFill="1" applyBorder="1" applyAlignment="1">
      <alignment horizontal="center" vertical="center"/>
    </xf>
    <xf numFmtId="1" fontId="5" fillId="4" borderId="14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83268A65-78E9-4A14-BA2D-54F911E3E0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3"/>
  <sheetViews>
    <sheetView tabSelected="1" view="pageBreakPreview" zoomScaleNormal="75" zoomScaleSheetLayoutView="100" workbookViewId="0">
      <selection activeCell="B4" sqref="B4"/>
    </sheetView>
  </sheetViews>
  <sheetFormatPr defaultColWidth="9.77734375" defaultRowHeight="15"/>
  <cols>
    <col min="1" max="1" width="18.77734375" customWidth="1"/>
    <col min="2" max="3" width="12.77734375" customWidth="1"/>
    <col min="4" max="4" width="5.77734375" style="1" customWidth="1"/>
    <col min="5" max="5" width="12.77734375" customWidth="1"/>
    <col min="6" max="6" width="14.77734375" customWidth="1"/>
    <col min="7" max="7" width="12.77734375" customWidth="1"/>
  </cols>
  <sheetData>
    <row r="1" spans="1:8" ht="9.9499999999999993" customHeight="1" thickTop="1">
      <c r="A1" s="149"/>
      <c r="B1" s="150"/>
      <c r="C1" s="150"/>
      <c r="D1" s="150"/>
      <c r="E1" s="150"/>
      <c r="F1" s="150"/>
      <c r="G1" s="151"/>
    </row>
    <row r="2" spans="1:8" ht="20.100000000000001" customHeight="1">
      <c r="A2" s="155" t="s">
        <v>37</v>
      </c>
      <c r="B2" s="156"/>
      <c r="C2" s="156"/>
      <c r="D2" s="156"/>
      <c r="E2" s="156"/>
      <c r="F2" s="156"/>
      <c r="G2" s="157"/>
    </row>
    <row r="3" spans="1:8" ht="9.9499999999999993" customHeight="1">
      <c r="A3" s="152"/>
      <c r="B3" s="153"/>
      <c r="C3" s="153"/>
      <c r="D3" s="153"/>
      <c r="E3" s="153"/>
      <c r="F3" s="153"/>
      <c r="G3" s="154"/>
    </row>
    <row r="4" spans="1:8" ht="18" customHeight="1">
      <c r="A4" s="28" t="s">
        <v>13</v>
      </c>
      <c r="B4" s="130" t="s">
        <v>119</v>
      </c>
      <c r="C4" s="25"/>
      <c r="D4" s="25"/>
      <c r="E4" s="29" t="s">
        <v>0</v>
      </c>
      <c r="F4" s="129">
        <v>45748</v>
      </c>
      <c r="G4" s="14"/>
    </row>
    <row r="5" spans="1:8" ht="18" customHeight="1">
      <c r="A5" s="28" t="s">
        <v>14</v>
      </c>
      <c r="B5" s="49" t="s">
        <v>11</v>
      </c>
      <c r="C5" s="25"/>
      <c r="D5" s="30"/>
      <c r="E5" s="29" t="s">
        <v>2</v>
      </c>
      <c r="F5" s="138" t="s">
        <v>120</v>
      </c>
      <c r="G5" s="24"/>
    </row>
    <row r="6" spans="1:8" ht="18" customHeight="1">
      <c r="A6" s="28"/>
      <c r="B6" s="161"/>
      <c r="C6" s="161"/>
      <c r="D6" s="25"/>
      <c r="E6" s="29"/>
      <c r="F6" s="140"/>
      <c r="G6" s="14"/>
    </row>
    <row r="7" spans="1:8" ht="18" customHeight="1">
      <c r="A7" s="28" t="s">
        <v>3</v>
      </c>
      <c r="B7" s="138" t="s">
        <v>121</v>
      </c>
      <c r="C7" s="25"/>
      <c r="D7" s="25"/>
      <c r="E7" s="25"/>
      <c r="F7" s="25"/>
      <c r="G7" s="14"/>
    </row>
    <row r="8" spans="1:8" ht="18" customHeight="1">
      <c r="A8" s="28"/>
      <c r="B8" s="139"/>
      <c r="C8" s="25"/>
      <c r="D8" s="30"/>
      <c r="E8" s="162" t="s">
        <v>4</v>
      </c>
      <c r="F8" s="162"/>
      <c r="G8" s="14"/>
    </row>
    <row r="9" spans="1:8" ht="18" customHeight="1">
      <c r="A9" s="28" t="s">
        <v>15</v>
      </c>
      <c r="B9" s="50" t="s">
        <v>9</v>
      </c>
      <c r="C9" s="25"/>
      <c r="D9" s="30"/>
      <c r="E9" s="163" t="s">
        <v>123</v>
      </c>
      <c r="F9" s="163"/>
      <c r="G9" s="12"/>
    </row>
    <row r="10" spans="1:8" ht="9.9499999999999993" customHeight="1" thickBot="1">
      <c r="A10" s="13"/>
      <c r="B10" s="25"/>
      <c r="C10" s="25"/>
      <c r="D10" s="30"/>
      <c r="E10" s="26"/>
      <c r="F10" s="26"/>
      <c r="G10" s="12"/>
    </row>
    <row r="11" spans="1:8" ht="20.100000000000001" customHeight="1" thickTop="1" thickBot="1">
      <c r="A11" s="42" t="s">
        <v>16</v>
      </c>
      <c r="B11" s="31"/>
      <c r="C11" s="33">
        <v>301</v>
      </c>
      <c r="D11" s="33"/>
      <c r="E11" s="31" t="s">
        <v>5</v>
      </c>
      <c r="F11" s="32" t="s">
        <v>12</v>
      </c>
      <c r="G11" s="33" t="s">
        <v>6</v>
      </c>
    </row>
    <row r="12" spans="1:8" s="60" customFormat="1" ht="20.100000000000001" customHeight="1" thickTop="1" thickBot="1">
      <c r="A12" s="66"/>
      <c r="B12" s="67"/>
      <c r="C12" s="68"/>
      <c r="D12" s="68"/>
      <c r="E12" s="64">
        <v>301</v>
      </c>
      <c r="F12" s="65">
        <v>0.13</v>
      </c>
      <c r="G12" s="16"/>
    </row>
    <row r="13" spans="1:8" s="60" customFormat="1" ht="20.100000000000001" customHeight="1" thickTop="1" thickBot="1">
      <c r="A13" s="58" t="s">
        <v>7</v>
      </c>
      <c r="B13" s="35"/>
      <c r="C13" s="36"/>
      <c r="D13" s="36"/>
      <c r="E13" s="35"/>
      <c r="F13" s="36"/>
      <c r="G13" s="37"/>
    </row>
    <row r="14" spans="1:8" ht="15" customHeight="1" thickTop="1">
      <c r="A14" s="73"/>
      <c r="B14" s="89"/>
      <c r="C14" s="90"/>
      <c r="D14" s="107"/>
      <c r="E14" s="92"/>
      <c r="F14" s="90"/>
      <c r="G14" s="93"/>
      <c r="H14" s="74"/>
    </row>
    <row r="15" spans="1:8" ht="15" customHeight="1">
      <c r="A15" s="75" t="s">
        <v>22</v>
      </c>
      <c r="B15" s="76" t="s">
        <v>25</v>
      </c>
      <c r="C15" s="77">
        <v>0</v>
      </c>
      <c r="D15" s="78"/>
      <c r="E15" s="131">
        <f>C15</f>
        <v>0</v>
      </c>
      <c r="F15" s="132">
        <f>E15*$F$12</f>
        <v>0</v>
      </c>
      <c r="G15" s="133">
        <f>SUM(E15:F15)</f>
        <v>0</v>
      </c>
      <c r="H15" s="74"/>
    </row>
    <row r="16" spans="1:8" ht="15" customHeight="1">
      <c r="A16" s="75" t="s">
        <v>22</v>
      </c>
      <c r="B16" s="76" t="s">
        <v>26</v>
      </c>
      <c r="C16" s="77">
        <v>0</v>
      </c>
      <c r="D16" s="78"/>
      <c r="E16" s="131">
        <f>C16</f>
        <v>0</v>
      </c>
      <c r="F16" s="132">
        <f>E16*$F$12</f>
        <v>0</v>
      </c>
      <c r="G16" s="133">
        <f>SUM(E16:F16)</f>
        <v>0</v>
      </c>
      <c r="H16" s="74"/>
    </row>
    <row r="17" spans="1:8" ht="15" customHeight="1">
      <c r="A17" s="75"/>
      <c r="B17" s="76"/>
      <c r="C17" s="77"/>
      <c r="D17" s="78"/>
      <c r="E17" s="79"/>
      <c r="F17" s="80"/>
      <c r="G17" s="81"/>
      <c r="H17" s="74"/>
    </row>
    <row r="18" spans="1:8" ht="15" customHeight="1">
      <c r="A18" s="75" t="s">
        <v>23</v>
      </c>
      <c r="B18" s="76" t="s">
        <v>24</v>
      </c>
      <c r="C18" s="77">
        <v>0</v>
      </c>
      <c r="D18" s="78"/>
      <c r="E18" s="131">
        <f>C18</f>
        <v>0</v>
      </c>
      <c r="F18" s="132">
        <f>E18*$F$12</f>
        <v>0</v>
      </c>
      <c r="G18" s="133">
        <f>SUM(E18:F18)</f>
        <v>0</v>
      </c>
      <c r="H18" s="74"/>
    </row>
    <row r="19" spans="1:8" ht="15" customHeight="1">
      <c r="A19" s="75" t="s">
        <v>23</v>
      </c>
      <c r="B19" s="76" t="s">
        <v>25</v>
      </c>
      <c r="C19" s="77">
        <v>0</v>
      </c>
      <c r="D19" s="78"/>
      <c r="E19" s="131">
        <f>C19</f>
        <v>0</v>
      </c>
      <c r="F19" s="132">
        <f t="shared" ref="F19:F36" si="0">E19*$F$12</f>
        <v>0</v>
      </c>
      <c r="G19" s="133">
        <f>SUM(E19:F19)</f>
        <v>0</v>
      </c>
      <c r="H19" s="74"/>
    </row>
    <row r="20" spans="1:8" ht="15" customHeight="1">
      <c r="A20" s="75" t="s">
        <v>23</v>
      </c>
      <c r="B20" s="76" t="s">
        <v>26</v>
      </c>
      <c r="C20" s="77">
        <v>0</v>
      </c>
      <c r="D20" s="78"/>
      <c r="E20" s="131">
        <f>C20</f>
        <v>0</v>
      </c>
      <c r="F20" s="132">
        <f t="shared" si="0"/>
        <v>0</v>
      </c>
      <c r="G20" s="133">
        <f>SUM(E20:F20)</f>
        <v>0</v>
      </c>
      <c r="H20" s="74"/>
    </row>
    <row r="21" spans="1:8" ht="15" customHeight="1">
      <c r="A21" s="75"/>
      <c r="B21" s="76"/>
      <c r="C21" s="77"/>
      <c r="D21" s="78"/>
      <c r="E21" s="79"/>
      <c r="F21" s="80"/>
      <c r="G21" s="81"/>
      <c r="H21" s="74"/>
    </row>
    <row r="22" spans="1:8" ht="15" customHeight="1">
      <c r="A22" s="75" t="s">
        <v>27</v>
      </c>
      <c r="B22" s="76" t="s">
        <v>24</v>
      </c>
      <c r="C22" s="77">
        <v>0</v>
      </c>
      <c r="D22" s="78"/>
      <c r="E22" s="131">
        <f>C22</f>
        <v>0</v>
      </c>
      <c r="F22" s="132">
        <f t="shared" si="0"/>
        <v>0</v>
      </c>
      <c r="G22" s="133">
        <f>SUM(E22:F22)</f>
        <v>0</v>
      </c>
      <c r="H22" s="74"/>
    </row>
    <row r="23" spans="1:8" ht="15" customHeight="1">
      <c r="A23" s="75" t="s">
        <v>27</v>
      </c>
      <c r="B23" s="76" t="s">
        <v>25</v>
      </c>
      <c r="C23" s="77">
        <v>0</v>
      </c>
      <c r="D23" s="78"/>
      <c r="E23" s="131">
        <f>C23</f>
        <v>0</v>
      </c>
      <c r="F23" s="132">
        <f t="shared" si="0"/>
        <v>0</v>
      </c>
      <c r="G23" s="133">
        <f>SUM(E23:F23)</f>
        <v>0</v>
      </c>
      <c r="H23" s="74"/>
    </row>
    <row r="24" spans="1:8" ht="15" customHeight="1">
      <c r="A24" s="75" t="s">
        <v>27</v>
      </c>
      <c r="B24" s="76" t="s">
        <v>26</v>
      </c>
      <c r="C24" s="77">
        <v>0</v>
      </c>
      <c r="D24" s="78"/>
      <c r="E24" s="131">
        <f>C24</f>
        <v>0</v>
      </c>
      <c r="F24" s="132">
        <f t="shared" si="0"/>
        <v>0</v>
      </c>
      <c r="G24" s="133">
        <f>SUM(E24:F24)</f>
        <v>0</v>
      </c>
      <c r="H24" s="74"/>
    </row>
    <row r="25" spans="1:8" ht="15" customHeight="1">
      <c r="A25" s="75"/>
      <c r="B25" s="76"/>
      <c r="C25" s="77"/>
      <c r="D25" s="78"/>
      <c r="E25" s="79"/>
      <c r="F25" s="80"/>
      <c r="G25" s="81"/>
      <c r="H25" s="74"/>
    </row>
    <row r="26" spans="1:8" ht="15" customHeight="1">
      <c r="A26" s="75" t="s">
        <v>28</v>
      </c>
      <c r="B26" s="76" t="s">
        <v>24</v>
      </c>
      <c r="C26" s="77">
        <v>0</v>
      </c>
      <c r="D26" s="78"/>
      <c r="E26" s="131">
        <f>C26</f>
        <v>0</v>
      </c>
      <c r="F26" s="132">
        <f t="shared" si="0"/>
        <v>0</v>
      </c>
      <c r="G26" s="133">
        <f>SUM(E26:F26)</f>
        <v>0</v>
      </c>
      <c r="H26" s="74"/>
    </row>
    <row r="27" spans="1:8" ht="15" customHeight="1">
      <c r="A27" s="75" t="s">
        <v>28</v>
      </c>
      <c r="B27" s="76" t="s">
        <v>25</v>
      </c>
      <c r="C27" s="77">
        <v>0</v>
      </c>
      <c r="D27" s="78"/>
      <c r="E27" s="131">
        <f>C27</f>
        <v>0</v>
      </c>
      <c r="F27" s="132">
        <f t="shared" si="0"/>
        <v>0</v>
      </c>
      <c r="G27" s="133">
        <f>SUM(E27:F27)</f>
        <v>0</v>
      </c>
      <c r="H27" s="74"/>
    </row>
    <row r="28" spans="1:8" ht="15" customHeight="1">
      <c r="A28" s="75" t="s">
        <v>28</v>
      </c>
      <c r="B28" s="76" t="s">
        <v>26</v>
      </c>
      <c r="C28" s="77">
        <v>0</v>
      </c>
      <c r="D28" s="78"/>
      <c r="E28" s="131">
        <f>C28</f>
        <v>0</v>
      </c>
      <c r="F28" s="132">
        <f t="shared" si="0"/>
        <v>0</v>
      </c>
      <c r="G28" s="133">
        <f>SUM(E28:F28)</f>
        <v>0</v>
      </c>
      <c r="H28" s="74"/>
    </row>
    <row r="29" spans="1:8" ht="15" customHeight="1">
      <c r="A29" s="75"/>
      <c r="B29" s="76"/>
      <c r="C29" s="77"/>
      <c r="D29" s="78"/>
      <c r="E29" s="79"/>
      <c r="F29" s="80"/>
      <c r="G29" s="81"/>
      <c r="H29" s="74"/>
    </row>
    <row r="30" spans="1:8" ht="15" customHeight="1">
      <c r="A30" s="75" t="s">
        <v>29</v>
      </c>
      <c r="B30" s="76" t="s">
        <v>24</v>
      </c>
      <c r="C30" s="77">
        <v>0</v>
      </c>
      <c r="D30" s="78"/>
      <c r="E30" s="131">
        <f>C30</f>
        <v>0</v>
      </c>
      <c r="F30" s="132">
        <f t="shared" si="0"/>
        <v>0</v>
      </c>
      <c r="G30" s="133">
        <f>SUM(E30:F30)</f>
        <v>0</v>
      </c>
      <c r="H30" s="74"/>
    </row>
    <row r="31" spans="1:8" ht="15" customHeight="1">
      <c r="A31" s="75" t="s">
        <v>29</v>
      </c>
      <c r="B31" s="76" t="s">
        <v>25</v>
      </c>
      <c r="C31" s="77">
        <v>0</v>
      </c>
      <c r="D31" s="78"/>
      <c r="E31" s="131">
        <f>C31</f>
        <v>0</v>
      </c>
      <c r="F31" s="132">
        <f t="shared" si="0"/>
        <v>0</v>
      </c>
      <c r="G31" s="133">
        <f>SUM(E31:F31)</f>
        <v>0</v>
      </c>
      <c r="H31" s="74"/>
    </row>
    <row r="32" spans="1:8" ht="15" customHeight="1">
      <c r="A32" s="75" t="s">
        <v>29</v>
      </c>
      <c r="B32" s="76" t="s">
        <v>26</v>
      </c>
      <c r="C32" s="77">
        <v>0</v>
      </c>
      <c r="D32" s="78"/>
      <c r="E32" s="131">
        <f>C32</f>
        <v>0</v>
      </c>
      <c r="F32" s="132">
        <f t="shared" si="0"/>
        <v>0</v>
      </c>
      <c r="G32" s="133">
        <f>SUM(E32:F32)</f>
        <v>0</v>
      </c>
      <c r="H32" s="74"/>
    </row>
    <row r="33" spans="1:8" ht="15" customHeight="1">
      <c r="A33" s="75"/>
      <c r="B33" s="76"/>
      <c r="C33" s="77"/>
      <c r="D33" s="78"/>
      <c r="E33" s="79"/>
      <c r="F33" s="80"/>
      <c r="G33" s="81"/>
      <c r="H33" s="74"/>
    </row>
    <row r="34" spans="1:8" ht="15" customHeight="1">
      <c r="A34" s="75" t="s">
        <v>30</v>
      </c>
      <c r="B34" s="76" t="s">
        <v>24</v>
      </c>
      <c r="C34" s="77">
        <v>0</v>
      </c>
      <c r="D34" s="78"/>
      <c r="E34" s="131">
        <f>C34</f>
        <v>0</v>
      </c>
      <c r="F34" s="132">
        <f t="shared" si="0"/>
        <v>0</v>
      </c>
      <c r="G34" s="133">
        <f>SUM(E34:F34)</f>
        <v>0</v>
      </c>
      <c r="H34" s="74"/>
    </row>
    <row r="35" spans="1:8" ht="15" customHeight="1">
      <c r="A35" s="75"/>
      <c r="B35" s="82"/>
      <c r="C35" s="77"/>
      <c r="D35" s="78"/>
      <c r="E35" s="79"/>
      <c r="F35" s="80"/>
      <c r="G35" s="81"/>
      <c r="H35" s="74"/>
    </row>
    <row r="36" spans="1:8" ht="15" customHeight="1">
      <c r="A36" s="75" t="s">
        <v>31</v>
      </c>
      <c r="B36" s="76" t="s">
        <v>38</v>
      </c>
      <c r="C36" s="77">
        <v>0</v>
      </c>
      <c r="D36" s="78"/>
      <c r="E36" s="131">
        <f>C36</f>
        <v>0</v>
      </c>
      <c r="F36" s="132">
        <f t="shared" si="0"/>
        <v>0</v>
      </c>
      <c r="G36" s="133">
        <f>SUM(E36:F36)</f>
        <v>0</v>
      </c>
      <c r="H36" s="74"/>
    </row>
    <row r="37" spans="1:8" ht="15" customHeight="1" thickBot="1">
      <c r="A37" s="83"/>
      <c r="B37" s="84"/>
      <c r="C37" s="85"/>
      <c r="D37" s="86"/>
      <c r="E37" s="87"/>
      <c r="F37" s="85"/>
      <c r="G37" s="88"/>
      <c r="H37" s="74"/>
    </row>
    <row r="38" spans="1:8" ht="39.950000000000003" customHeight="1" thickTop="1" thickBot="1">
      <c r="A38" s="52" t="s">
        <v>83</v>
      </c>
      <c r="B38" s="167" t="s">
        <v>21</v>
      </c>
      <c r="C38" s="168"/>
      <c r="D38" s="121"/>
      <c r="E38" s="134">
        <f>Extras!D36</f>
        <v>0</v>
      </c>
      <c r="F38" s="135">
        <f t="shared" ref="F38" si="1">E38*$F$12</f>
        <v>0</v>
      </c>
      <c r="G38" s="136">
        <f>SUM(E38:F38)</f>
        <v>0</v>
      </c>
    </row>
    <row r="39" spans="1:8" s="56" customFormat="1" ht="9.9499999999999993" customHeight="1" thickTop="1" thickBot="1">
      <c r="A39" s="126"/>
      <c r="B39" s="122"/>
      <c r="C39" s="122"/>
      <c r="D39" s="123"/>
      <c r="E39" s="123"/>
      <c r="F39" s="124"/>
      <c r="G39" s="127"/>
      <c r="H39" s="125"/>
    </row>
    <row r="40" spans="1:8" s="56" customFormat="1" ht="20.100000000000001" customHeight="1" thickTop="1" thickBot="1">
      <c r="A40" s="180" t="s">
        <v>105</v>
      </c>
      <c r="B40" s="181"/>
      <c r="C40" s="181"/>
      <c r="D40" s="181"/>
      <c r="E40" s="181"/>
      <c r="F40" s="181"/>
      <c r="G40" s="182"/>
      <c r="H40" s="128"/>
    </row>
    <row r="41" spans="1:8" s="56" customFormat="1" ht="9.9499999999999993" customHeight="1" thickTop="1" thickBot="1">
      <c r="A41" s="126"/>
      <c r="B41" s="122"/>
      <c r="C41" s="122"/>
      <c r="D41" s="123"/>
      <c r="E41" s="123"/>
      <c r="F41" s="124"/>
      <c r="G41" s="127"/>
      <c r="H41" s="125"/>
    </row>
    <row r="42" spans="1:8" ht="20.100000000000001" customHeight="1" thickTop="1" thickBot="1">
      <c r="A42" s="55" t="s">
        <v>8</v>
      </c>
      <c r="B42" s="158" t="s">
        <v>122</v>
      </c>
      <c r="C42" s="159"/>
      <c r="D42" s="159"/>
      <c r="E42" s="159"/>
      <c r="F42" s="159"/>
      <c r="G42" s="160"/>
    </row>
    <row r="43" spans="1:8" ht="15" customHeight="1" thickTop="1">
      <c r="A43" s="171" t="s">
        <v>1</v>
      </c>
      <c r="B43" s="172"/>
      <c r="C43" s="172"/>
      <c r="D43" s="172"/>
      <c r="E43" s="172"/>
      <c r="F43" s="172"/>
      <c r="G43" s="173"/>
    </row>
    <row r="44" spans="1:8" ht="20.100000000000001" customHeight="1">
      <c r="A44" s="174" t="s">
        <v>10</v>
      </c>
      <c r="B44" s="175"/>
      <c r="C44" s="175"/>
      <c r="D44" s="175"/>
      <c r="E44" s="175"/>
      <c r="F44" s="175"/>
      <c r="G44" s="176"/>
    </row>
    <row r="45" spans="1:8" ht="15" customHeight="1">
      <c r="A45" s="177"/>
      <c r="B45" s="178"/>
      <c r="C45" s="178"/>
      <c r="D45" s="178"/>
      <c r="E45" s="178"/>
      <c r="F45" s="178"/>
      <c r="G45" s="179"/>
    </row>
    <row r="46" spans="1:8" s="63" customFormat="1" ht="15" customHeight="1">
      <c r="A46" s="164" t="s">
        <v>93</v>
      </c>
      <c r="B46" s="165"/>
      <c r="C46" s="165"/>
      <c r="D46" s="165"/>
      <c r="E46" s="165"/>
      <c r="F46" s="165"/>
      <c r="G46" s="166"/>
    </row>
    <row r="47" spans="1:8" s="63" customFormat="1" ht="15" customHeight="1">
      <c r="A47" s="164" t="s">
        <v>84</v>
      </c>
      <c r="B47" s="165"/>
      <c r="C47" s="165"/>
      <c r="D47" s="165"/>
      <c r="E47" s="165"/>
      <c r="F47" s="165"/>
      <c r="G47" s="166"/>
    </row>
    <row r="48" spans="1:8" s="63" customFormat="1" ht="15" customHeight="1">
      <c r="A48" s="164" t="s">
        <v>85</v>
      </c>
      <c r="B48" s="165"/>
      <c r="C48" s="165"/>
      <c r="D48" s="165"/>
      <c r="E48" s="165"/>
      <c r="F48" s="165"/>
      <c r="G48" s="166"/>
    </row>
    <row r="49" spans="1:7" s="63" customFormat="1" ht="15" customHeight="1">
      <c r="A49" s="164" t="s">
        <v>86</v>
      </c>
      <c r="B49" s="165"/>
      <c r="C49" s="165"/>
      <c r="D49" s="165"/>
      <c r="E49" s="165"/>
      <c r="F49" s="165"/>
      <c r="G49" s="166"/>
    </row>
    <row r="50" spans="1:7" s="63" customFormat="1" ht="15" customHeight="1">
      <c r="A50" s="164" t="s">
        <v>87</v>
      </c>
      <c r="B50" s="165"/>
      <c r="C50" s="165"/>
      <c r="D50" s="165"/>
      <c r="E50" s="165"/>
      <c r="F50" s="165"/>
      <c r="G50" s="166"/>
    </row>
    <row r="51" spans="1:7" s="63" customFormat="1" ht="15" customHeight="1">
      <c r="A51" s="164" t="s">
        <v>88</v>
      </c>
      <c r="B51" s="165"/>
      <c r="C51" s="165"/>
      <c r="D51" s="165"/>
      <c r="E51" s="165"/>
      <c r="F51" s="165"/>
      <c r="G51" s="166"/>
    </row>
    <row r="52" spans="1:7" s="63" customFormat="1" ht="15" customHeight="1">
      <c r="A52" s="164" t="s">
        <v>89</v>
      </c>
      <c r="B52" s="165"/>
      <c r="C52" s="165"/>
      <c r="D52" s="165"/>
      <c r="E52" s="165"/>
      <c r="F52" s="165"/>
      <c r="G52" s="166"/>
    </row>
    <row r="53" spans="1:7" s="63" customFormat="1" ht="15" customHeight="1">
      <c r="A53" s="164" t="s">
        <v>90</v>
      </c>
      <c r="B53" s="165"/>
      <c r="C53" s="165"/>
      <c r="D53" s="165"/>
      <c r="E53" s="165"/>
      <c r="F53" s="165"/>
      <c r="G53" s="166"/>
    </row>
    <row r="54" spans="1:7" s="63" customFormat="1" ht="15" customHeight="1">
      <c r="A54" s="164" t="s">
        <v>91</v>
      </c>
      <c r="B54" s="165"/>
      <c r="C54" s="165"/>
      <c r="D54" s="165"/>
      <c r="E54" s="165"/>
      <c r="F54" s="165"/>
      <c r="G54" s="166"/>
    </row>
    <row r="55" spans="1:7" ht="15" customHeight="1">
      <c r="A55" s="13"/>
      <c r="B55" s="15"/>
      <c r="C55" s="15"/>
      <c r="D55" s="17"/>
      <c r="E55" s="15"/>
      <c r="F55" s="15"/>
      <c r="G55" s="14"/>
    </row>
    <row r="56" spans="1:7" ht="15" customHeight="1">
      <c r="A56" s="13"/>
      <c r="B56" s="15"/>
      <c r="C56" s="15"/>
      <c r="D56" s="17"/>
      <c r="E56" s="15"/>
      <c r="F56" s="15"/>
      <c r="G56" s="14"/>
    </row>
    <row r="57" spans="1:7" ht="15" customHeight="1">
      <c r="A57" s="13"/>
      <c r="B57" s="15"/>
      <c r="C57" s="15"/>
      <c r="D57" s="169" t="s">
        <v>18</v>
      </c>
      <c r="E57" s="169"/>
      <c r="F57" s="169"/>
      <c r="G57" s="14"/>
    </row>
    <row r="58" spans="1:7" ht="15" customHeight="1">
      <c r="A58" s="13"/>
      <c r="B58" s="15"/>
      <c r="C58" s="15"/>
      <c r="D58" s="17"/>
      <c r="E58" s="15"/>
      <c r="F58" s="15"/>
      <c r="G58" s="14"/>
    </row>
    <row r="59" spans="1:7" ht="15" customHeight="1">
      <c r="A59" s="13"/>
      <c r="B59" s="15"/>
      <c r="C59" s="15"/>
      <c r="D59" s="17"/>
      <c r="E59" s="15"/>
      <c r="F59" s="15"/>
      <c r="G59" s="14"/>
    </row>
    <row r="60" spans="1:7" ht="15" customHeight="1">
      <c r="A60" s="13"/>
      <c r="B60" s="15"/>
      <c r="C60" s="15"/>
      <c r="D60" s="170" t="s">
        <v>36</v>
      </c>
      <c r="E60" s="170"/>
      <c r="F60" s="170"/>
      <c r="G60" s="14"/>
    </row>
    <row r="61" spans="1:7" ht="15" customHeight="1">
      <c r="A61" s="13"/>
      <c r="B61" s="15"/>
      <c r="C61" s="15"/>
      <c r="D61" s="17"/>
      <c r="E61" s="15"/>
      <c r="F61" s="15"/>
      <c r="G61" s="14"/>
    </row>
    <row r="62" spans="1:7" ht="15" customHeight="1">
      <c r="A62" s="13"/>
      <c r="B62" s="15"/>
      <c r="C62" s="15"/>
      <c r="D62" s="17"/>
      <c r="E62" s="15"/>
      <c r="F62" s="15"/>
      <c r="G62" s="14"/>
    </row>
    <row r="63" spans="1:7" s="2" customFormat="1" ht="20.100000000000001" customHeight="1">
      <c r="A63" s="54"/>
      <c r="B63" s="148" t="s">
        <v>40</v>
      </c>
      <c r="C63" s="148"/>
      <c r="D63" s="23">
        <v>30</v>
      </c>
      <c r="E63" s="3" t="s">
        <v>39</v>
      </c>
      <c r="F63" s="3"/>
      <c r="G63" s="39"/>
    </row>
    <row r="64" spans="1:7" ht="15" customHeight="1" thickBot="1">
      <c r="A64" s="18"/>
      <c r="B64" s="19"/>
      <c r="C64" s="19"/>
      <c r="D64" s="20"/>
      <c r="E64" s="19"/>
      <c r="F64" s="21"/>
      <c r="G64" s="16"/>
    </row>
    <row r="65" spans="4:4" ht="15" customHeight="1" thickTop="1"/>
    <row r="66" spans="4:4" ht="15" customHeight="1"/>
    <row r="67" spans="4:4" ht="15" customHeight="1">
      <c r="D67"/>
    </row>
    <row r="68" spans="4:4" ht="15" customHeight="1">
      <c r="D68"/>
    </row>
    <row r="69" spans="4:4" ht="15" customHeight="1">
      <c r="D69"/>
    </row>
    <row r="70" spans="4:4" ht="15" customHeight="1">
      <c r="D70"/>
    </row>
    <row r="71" spans="4:4" ht="15" customHeight="1">
      <c r="D71"/>
    </row>
    <row r="72" spans="4:4" ht="15" customHeight="1">
      <c r="D72"/>
    </row>
    <row r="73" spans="4:4" ht="15" customHeight="1">
      <c r="D73"/>
    </row>
    <row r="74" spans="4:4" ht="15" customHeight="1">
      <c r="D74"/>
    </row>
    <row r="75" spans="4:4" ht="15" customHeight="1">
      <c r="D75"/>
    </row>
    <row r="76" spans="4:4" ht="15" customHeight="1">
      <c r="D76"/>
    </row>
    <row r="77" spans="4:4" ht="15" customHeight="1">
      <c r="D77"/>
    </row>
    <row r="78" spans="4:4" ht="15" customHeight="1">
      <c r="D78"/>
    </row>
    <row r="79" spans="4:4" ht="15" customHeight="1">
      <c r="D79"/>
    </row>
    <row r="80" spans="4:4" ht="15" customHeight="1">
      <c r="D80"/>
    </row>
    <row r="81" spans="4:4" ht="15" customHeight="1">
      <c r="D81"/>
    </row>
    <row r="82" spans="4:4" ht="15" customHeight="1">
      <c r="D82"/>
    </row>
    <row r="83" spans="4:4" ht="15" customHeight="1">
      <c r="D83"/>
    </row>
    <row r="84" spans="4:4" ht="15" customHeight="1">
      <c r="D84"/>
    </row>
    <row r="85" spans="4:4" ht="15" customHeight="1">
      <c r="D85"/>
    </row>
    <row r="86" spans="4:4" ht="15" customHeight="1">
      <c r="D86"/>
    </row>
    <row r="87" spans="4:4">
      <c r="D87"/>
    </row>
    <row r="88" spans="4:4">
      <c r="D88"/>
    </row>
    <row r="89" spans="4:4">
      <c r="D89"/>
    </row>
    <row r="90" spans="4:4">
      <c r="D90"/>
    </row>
    <row r="91" spans="4:4">
      <c r="D91"/>
    </row>
    <row r="92" spans="4:4">
      <c r="D92"/>
    </row>
    <row r="93" spans="4:4">
      <c r="D93"/>
    </row>
  </sheetData>
  <mergeCells count="24">
    <mergeCell ref="A50:G50"/>
    <mergeCell ref="A45:G45"/>
    <mergeCell ref="A40:G40"/>
    <mergeCell ref="A44:G44"/>
    <mergeCell ref="A46:G46"/>
    <mergeCell ref="A47:G47"/>
    <mergeCell ref="A48:G48"/>
    <mergeCell ref="A49:G49"/>
    <mergeCell ref="B63:C63"/>
    <mergeCell ref="A1:G1"/>
    <mergeCell ref="A3:G3"/>
    <mergeCell ref="A2:G2"/>
    <mergeCell ref="B42:G42"/>
    <mergeCell ref="B6:C6"/>
    <mergeCell ref="E8:F8"/>
    <mergeCell ref="E9:F9"/>
    <mergeCell ref="A53:G53"/>
    <mergeCell ref="A54:G54"/>
    <mergeCell ref="B38:C38"/>
    <mergeCell ref="A51:G51"/>
    <mergeCell ref="A52:G52"/>
    <mergeCell ref="D57:F57"/>
    <mergeCell ref="D60:F60"/>
    <mergeCell ref="A43:G43"/>
  </mergeCells>
  <phoneticPr fontId="12" type="noConversion"/>
  <printOptions horizontalCentered="1"/>
  <pageMargins left="0.25" right="0.25" top="0.5" bottom="0.25" header="0.31496062992126" footer="0.31496062992126"/>
  <pageSetup paperSize="5" scale="9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EC5A-94C3-4788-9703-C91369A8B80C}">
  <sheetPr>
    <pageSetUpPr fitToPage="1"/>
  </sheetPr>
  <dimension ref="A1:H94"/>
  <sheetViews>
    <sheetView view="pageBreakPreview" zoomScaleNormal="75" zoomScaleSheetLayoutView="100" workbookViewId="0">
      <selection activeCell="B4" sqref="B4"/>
    </sheetView>
  </sheetViews>
  <sheetFormatPr defaultColWidth="9.77734375" defaultRowHeight="15"/>
  <cols>
    <col min="1" max="1" width="18.77734375" customWidth="1"/>
    <col min="2" max="3" width="12.77734375" customWidth="1"/>
    <col min="4" max="4" width="5.77734375" style="1" customWidth="1"/>
    <col min="5" max="5" width="12.77734375" customWidth="1"/>
    <col min="6" max="6" width="14.77734375" customWidth="1"/>
    <col min="7" max="7" width="12.77734375" customWidth="1"/>
  </cols>
  <sheetData>
    <row r="1" spans="1:8" ht="9.9499999999999993" customHeight="1" thickTop="1">
      <c r="A1" s="149"/>
      <c r="B1" s="150"/>
      <c r="C1" s="150"/>
      <c r="D1" s="150"/>
      <c r="E1" s="150"/>
      <c r="F1" s="150"/>
      <c r="G1" s="151"/>
    </row>
    <row r="2" spans="1:8" ht="20.100000000000001" customHeight="1">
      <c r="A2" s="155" t="s">
        <v>37</v>
      </c>
      <c r="B2" s="156"/>
      <c r="C2" s="156"/>
      <c r="D2" s="156"/>
      <c r="E2" s="156"/>
      <c r="F2" s="156"/>
      <c r="G2" s="157"/>
    </row>
    <row r="3" spans="1:8" ht="9.9499999999999993" customHeight="1">
      <c r="A3" s="152"/>
      <c r="B3" s="153"/>
      <c r="C3" s="153"/>
      <c r="D3" s="153"/>
      <c r="E3" s="153"/>
      <c r="F3" s="153"/>
      <c r="G3" s="154"/>
    </row>
    <row r="4" spans="1:8" ht="18" customHeight="1">
      <c r="A4" s="28" t="s">
        <v>13</v>
      </c>
      <c r="B4" s="130" t="str">
        <f>'100 Series'!B4</f>
        <v>Merkley Oaks</v>
      </c>
      <c r="C4" s="25"/>
      <c r="D4" s="25"/>
      <c r="E4" s="29" t="s">
        <v>0</v>
      </c>
      <c r="F4" s="47">
        <f>'100 Series'!F4</f>
        <v>45748</v>
      </c>
      <c r="G4" s="48"/>
    </row>
    <row r="5" spans="1:8" ht="18" customHeight="1">
      <c r="A5" s="28" t="s">
        <v>14</v>
      </c>
      <c r="B5" s="49" t="s">
        <v>128</v>
      </c>
      <c r="C5" s="25"/>
      <c r="D5" s="30"/>
      <c r="E5" s="29" t="s">
        <v>2</v>
      </c>
      <c r="F5" s="47" t="str">
        <f>'100 Series'!F5</f>
        <v>XXX - XXX</v>
      </c>
      <c r="G5" s="24"/>
    </row>
    <row r="6" spans="1:8" ht="18" customHeight="1">
      <c r="A6" s="28"/>
      <c r="B6" s="25"/>
      <c r="C6" s="25"/>
      <c r="D6" s="25"/>
      <c r="E6" s="29"/>
      <c r="F6" s="144"/>
      <c r="G6" s="48"/>
    </row>
    <row r="7" spans="1:8" ht="18" customHeight="1">
      <c r="A7" s="28" t="s">
        <v>3</v>
      </c>
      <c r="B7" s="130" t="str">
        <f>'100 Series'!B7</f>
        <v>T. B. A.</v>
      </c>
      <c r="C7" s="25"/>
      <c r="D7" s="25"/>
      <c r="E7" s="25"/>
      <c r="F7" s="25"/>
      <c r="G7" s="14"/>
    </row>
    <row r="8" spans="1:8" ht="18" customHeight="1">
      <c r="A8" s="28"/>
      <c r="B8" s="140"/>
      <c r="C8" s="25"/>
      <c r="D8" s="30"/>
      <c r="E8" s="162" t="str">
        <f>'100 Series'!E8</f>
        <v>CONTRACT PERIOD :</v>
      </c>
      <c r="F8" s="162"/>
      <c r="G8" s="48"/>
    </row>
    <row r="9" spans="1:8" ht="18" customHeight="1">
      <c r="A9" s="28" t="s">
        <v>15</v>
      </c>
      <c r="B9" s="50" t="str">
        <f>'100 Series'!B9</f>
        <v xml:space="preserve"> A - 11</v>
      </c>
      <c r="C9" s="25"/>
      <c r="D9" s="30"/>
      <c r="E9" s="163" t="str">
        <f>'100 Series'!E9</f>
        <v>April 1, 2025 to March 31, 2026</v>
      </c>
      <c r="F9" s="163"/>
      <c r="G9" s="48"/>
    </row>
    <row r="10" spans="1:8" ht="9.9499999999999993" customHeight="1" thickBot="1">
      <c r="A10" s="13"/>
      <c r="B10" s="25"/>
      <c r="C10" s="25"/>
      <c r="D10" s="30"/>
      <c r="E10" s="26"/>
      <c r="F10" s="26"/>
      <c r="G10" s="12"/>
    </row>
    <row r="11" spans="1:8" ht="20.100000000000001" customHeight="1" thickTop="1" thickBot="1">
      <c r="A11" s="42" t="s">
        <v>16</v>
      </c>
      <c r="B11" s="31"/>
      <c r="C11" s="33">
        <v>301</v>
      </c>
      <c r="D11" s="33"/>
      <c r="E11" s="31" t="s">
        <v>5</v>
      </c>
      <c r="F11" s="32" t="s">
        <v>12</v>
      </c>
      <c r="G11" s="33" t="s">
        <v>6</v>
      </c>
    </row>
    <row r="12" spans="1:8" ht="20.100000000000001" customHeight="1" thickTop="1" thickBot="1">
      <c r="A12" s="43"/>
      <c r="B12" s="40"/>
      <c r="C12" s="41"/>
      <c r="D12" s="62"/>
      <c r="E12" s="64">
        <v>301</v>
      </c>
      <c r="F12" s="65">
        <v>0.13</v>
      </c>
      <c r="G12" s="16"/>
    </row>
    <row r="13" spans="1:8" s="60" customFormat="1" ht="20.100000000000001" customHeight="1" thickTop="1" thickBot="1">
      <c r="A13" s="58" t="s">
        <v>43</v>
      </c>
      <c r="B13" s="59" t="s">
        <v>42</v>
      </c>
      <c r="C13" s="36"/>
      <c r="D13" s="37"/>
      <c r="E13" s="35"/>
      <c r="F13" s="36"/>
      <c r="G13" s="37"/>
    </row>
    <row r="14" spans="1:8" ht="15" customHeight="1" thickTop="1">
      <c r="A14" s="73"/>
      <c r="B14" s="89"/>
      <c r="C14" s="90"/>
      <c r="D14" s="91"/>
      <c r="E14" s="92"/>
      <c r="F14" s="90"/>
      <c r="G14" s="93"/>
      <c r="H14" s="74"/>
    </row>
    <row r="15" spans="1:8" ht="15" customHeight="1">
      <c r="A15" s="75">
        <v>201</v>
      </c>
      <c r="B15" s="76" t="s">
        <v>129</v>
      </c>
      <c r="C15" s="141">
        <v>0</v>
      </c>
      <c r="D15" s="94"/>
      <c r="E15" s="131">
        <f>C15</f>
        <v>0</v>
      </c>
      <c r="F15" s="132">
        <f>E15*$F$12</f>
        <v>0</v>
      </c>
      <c r="G15" s="133">
        <f>SUM(E15:F15)</f>
        <v>0</v>
      </c>
      <c r="H15" s="74"/>
    </row>
    <row r="16" spans="1:8" ht="15" customHeight="1">
      <c r="A16" s="75"/>
      <c r="B16" s="76"/>
      <c r="C16" s="77"/>
      <c r="D16" s="94"/>
      <c r="E16" s="79"/>
      <c r="F16" s="80"/>
      <c r="G16" s="81"/>
      <c r="H16" s="74"/>
    </row>
    <row r="17" spans="1:8" ht="15" customHeight="1">
      <c r="A17" s="75">
        <v>203</v>
      </c>
      <c r="B17" s="76" t="s">
        <v>130</v>
      </c>
      <c r="C17" s="141">
        <v>0</v>
      </c>
      <c r="D17" s="94"/>
      <c r="E17" s="131">
        <f>C17</f>
        <v>0</v>
      </c>
      <c r="F17" s="132">
        <f>E17*$F$12</f>
        <v>0</v>
      </c>
      <c r="G17" s="133">
        <f>SUM(E17:F17)</f>
        <v>0</v>
      </c>
      <c r="H17" s="74"/>
    </row>
    <row r="18" spans="1:8" s="74" customFormat="1" ht="15" customHeight="1">
      <c r="A18" s="75"/>
      <c r="B18" s="76"/>
      <c r="C18" s="77"/>
      <c r="D18" s="94"/>
      <c r="E18" s="79"/>
      <c r="F18" s="80"/>
      <c r="G18" s="81"/>
    </row>
    <row r="19" spans="1:8" s="74" customFormat="1" ht="15" customHeight="1">
      <c r="A19" s="75"/>
      <c r="B19" s="76"/>
      <c r="C19" s="77"/>
      <c r="D19" s="94"/>
      <c r="E19" s="79"/>
      <c r="F19" s="80"/>
      <c r="G19" s="81"/>
    </row>
    <row r="20" spans="1:8" s="74" customFormat="1" ht="15" customHeight="1">
      <c r="A20" s="75"/>
      <c r="B20" s="76"/>
      <c r="C20" s="77"/>
      <c r="D20" s="94"/>
      <c r="E20" s="79"/>
      <c r="F20" s="80"/>
      <c r="G20" s="81"/>
    </row>
    <row r="21" spans="1:8" s="74" customFormat="1" ht="15" customHeight="1">
      <c r="A21" s="75"/>
      <c r="B21" s="76"/>
      <c r="C21" s="77"/>
      <c r="D21" s="94"/>
      <c r="E21" s="79"/>
      <c r="F21" s="80"/>
      <c r="G21" s="81"/>
    </row>
    <row r="22" spans="1:8" s="74" customFormat="1" ht="15" customHeight="1">
      <c r="A22" s="75"/>
      <c r="B22" s="76"/>
      <c r="C22" s="77"/>
      <c r="D22" s="94"/>
      <c r="E22" s="79"/>
      <c r="F22" s="80"/>
      <c r="G22" s="81"/>
    </row>
    <row r="23" spans="1:8" s="74" customFormat="1" ht="15" customHeight="1">
      <c r="A23" s="75"/>
      <c r="B23" s="95"/>
      <c r="C23" s="77"/>
      <c r="D23" s="94"/>
      <c r="E23" s="79"/>
      <c r="F23" s="80"/>
      <c r="G23" s="81"/>
    </row>
    <row r="24" spans="1:8" s="74" customFormat="1" ht="15" customHeight="1">
      <c r="A24" s="75"/>
      <c r="B24" s="76"/>
      <c r="C24" s="77"/>
      <c r="D24" s="94"/>
      <c r="E24" s="79"/>
      <c r="F24" s="80"/>
      <c r="G24" s="81"/>
    </row>
    <row r="25" spans="1:8" s="74" customFormat="1" ht="15" customHeight="1">
      <c r="A25" s="75"/>
      <c r="B25" s="76"/>
      <c r="C25" s="77"/>
      <c r="D25" s="94"/>
      <c r="E25" s="79"/>
      <c r="F25" s="80"/>
      <c r="G25" s="81"/>
    </row>
    <row r="26" spans="1:8" s="74" customFormat="1" ht="15" customHeight="1">
      <c r="A26" s="75"/>
      <c r="B26" s="76"/>
      <c r="C26" s="77"/>
      <c r="D26" s="94"/>
      <c r="E26" s="79"/>
      <c r="F26" s="80"/>
      <c r="G26" s="81"/>
    </row>
    <row r="27" spans="1:8" s="74" customFormat="1" ht="15" customHeight="1">
      <c r="A27" s="75"/>
      <c r="B27" s="76"/>
      <c r="C27" s="77"/>
      <c r="D27" s="94"/>
      <c r="E27" s="79"/>
      <c r="F27" s="80"/>
      <c r="G27" s="81"/>
    </row>
    <row r="28" spans="1:8" s="74" customFormat="1" ht="15" customHeight="1">
      <c r="A28" s="75"/>
      <c r="B28" s="76"/>
      <c r="C28" s="77"/>
      <c r="D28" s="94"/>
      <c r="E28" s="79"/>
      <c r="F28" s="80"/>
      <c r="G28" s="81"/>
    </row>
    <row r="29" spans="1:8" s="74" customFormat="1" ht="15" customHeight="1">
      <c r="A29" s="75"/>
      <c r="B29" s="76"/>
      <c r="C29" s="77"/>
      <c r="D29" s="94"/>
      <c r="E29" s="79"/>
      <c r="F29" s="80"/>
      <c r="G29" s="81"/>
    </row>
    <row r="30" spans="1:8" s="74" customFormat="1" ht="15" customHeight="1">
      <c r="A30" s="75"/>
      <c r="B30" s="76"/>
      <c r="C30" s="77"/>
      <c r="D30" s="94"/>
      <c r="E30" s="79"/>
      <c r="F30" s="80"/>
      <c r="G30" s="81"/>
    </row>
    <row r="31" spans="1:8" s="74" customFormat="1" ht="15" customHeight="1">
      <c r="A31" s="75"/>
      <c r="B31" s="76"/>
      <c r="C31" s="77"/>
      <c r="D31" s="94"/>
      <c r="E31" s="79"/>
      <c r="F31" s="80"/>
      <c r="G31" s="81"/>
    </row>
    <row r="32" spans="1:8" s="74" customFormat="1" ht="15" customHeight="1">
      <c r="A32" s="96"/>
      <c r="B32" s="82"/>
      <c r="C32" s="97"/>
      <c r="D32" s="98"/>
      <c r="E32" s="99"/>
      <c r="F32" s="100"/>
      <c r="G32" s="101"/>
    </row>
    <row r="33" spans="1:8" s="74" customFormat="1" ht="15" customHeight="1">
      <c r="A33" s="75"/>
      <c r="B33" s="76"/>
      <c r="C33" s="77"/>
      <c r="D33" s="94"/>
      <c r="E33" s="79"/>
      <c r="F33" s="80"/>
      <c r="G33" s="81"/>
    </row>
    <row r="34" spans="1:8" s="74" customFormat="1" ht="15" customHeight="1">
      <c r="A34" s="75"/>
      <c r="B34" s="76"/>
      <c r="C34" s="77"/>
      <c r="D34" s="94"/>
      <c r="E34" s="79"/>
      <c r="F34" s="80"/>
      <c r="G34" s="81"/>
    </row>
    <row r="35" spans="1:8" ht="15" customHeight="1">
      <c r="A35" s="75"/>
      <c r="B35" s="76"/>
      <c r="C35" s="77"/>
      <c r="D35" s="94"/>
      <c r="E35" s="79"/>
      <c r="F35" s="80"/>
      <c r="G35" s="81"/>
      <c r="H35" s="74"/>
    </row>
    <row r="36" spans="1:8" ht="15" customHeight="1">
      <c r="A36" s="75"/>
      <c r="B36" s="76"/>
      <c r="C36" s="77"/>
      <c r="D36" s="94"/>
      <c r="E36" s="79"/>
      <c r="F36" s="80"/>
      <c r="G36" s="81"/>
      <c r="H36" s="74"/>
    </row>
    <row r="37" spans="1:8" ht="15" customHeight="1">
      <c r="A37" s="75"/>
      <c r="B37" s="76"/>
      <c r="C37" s="77"/>
      <c r="D37" s="94"/>
      <c r="E37" s="79"/>
      <c r="F37" s="80"/>
      <c r="G37" s="81"/>
      <c r="H37" s="74"/>
    </row>
    <row r="38" spans="1:8" ht="15" customHeight="1">
      <c r="A38" s="75"/>
      <c r="B38" s="76"/>
      <c r="C38" s="77"/>
      <c r="D38" s="94"/>
      <c r="E38" s="79"/>
      <c r="F38" s="80"/>
      <c r="G38" s="81"/>
      <c r="H38" s="74"/>
    </row>
    <row r="39" spans="1:8" ht="15" customHeight="1" thickBot="1">
      <c r="A39" s="83"/>
      <c r="B39" s="84"/>
      <c r="C39" s="85"/>
      <c r="D39" s="102"/>
      <c r="E39" s="103"/>
      <c r="F39" s="104"/>
      <c r="G39" s="105"/>
      <c r="H39" s="74"/>
    </row>
    <row r="40" spans="1:8" s="56" customFormat="1" ht="39.950000000000003" customHeight="1" thickTop="1" thickBot="1">
      <c r="A40" s="52" t="s">
        <v>82</v>
      </c>
      <c r="B40" s="167" t="s">
        <v>21</v>
      </c>
      <c r="C40" s="168"/>
      <c r="D40" s="120"/>
      <c r="E40" s="134">
        <f>Extras!D34</f>
        <v>0</v>
      </c>
      <c r="F40" s="135">
        <f>E40*$F$12</f>
        <v>0</v>
      </c>
      <c r="G40" s="136">
        <f>SUM(E40:F40)</f>
        <v>0</v>
      </c>
    </row>
    <row r="41" spans="1:8" s="56" customFormat="1" ht="9.9499999999999993" customHeight="1" thickTop="1" thickBot="1">
      <c r="A41" s="126"/>
      <c r="B41" s="122"/>
      <c r="C41" s="122"/>
      <c r="D41" s="123"/>
      <c r="E41" s="123"/>
      <c r="F41" s="124"/>
      <c r="G41" s="127"/>
      <c r="H41" s="125"/>
    </row>
    <row r="42" spans="1:8" s="56" customFormat="1" ht="20.100000000000001" customHeight="1" thickTop="1" thickBot="1">
      <c r="A42" s="180" t="s">
        <v>105</v>
      </c>
      <c r="B42" s="181"/>
      <c r="C42" s="181"/>
      <c r="D42" s="181"/>
      <c r="E42" s="181"/>
      <c r="F42" s="181"/>
      <c r="G42" s="182"/>
      <c r="H42" s="128"/>
    </row>
    <row r="43" spans="1:8" s="56" customFormat="1" ht="9.9499999999999993" customHeight="1" thickTop="1" thickBot="1">
      <c r="A43" s="126"/>
      <c r="B43" s="122"/>
      <c r="C43" s="122"/>
      <c r="D43" s="123"/>
      <c r="E43" s="123"/>
      <c r="F43" s="124"/>
      <c r="G43" s="127"/>
      <c r="H43" s="125"/>
    </row>
    <row r="44" spans="1:8" ht="20.100000000000001" customHeight="1" thickTop="1" thickBot="1">
      <c r="A44" s="22" t="s">
        <v>8</v>
      </c>
      <c r="B44" s="183" t="str">
        <f>'100 Series'!B42</f>
        <v>Hourly Rate for repairs and authorized service outside of contractual obligations is = $0.00  / Hr.</v>
      </c>
      <c r="C44" s="159"/>
      <c r="D44" s="159"/>
      <c r="E44" s="159"/>
      <c r="F44" s="159"/>
      <c r="G44" s="160"/>
    </row>
    <row r="45" spans="1:8" ht="9.9499999999999993" customHeight="1" thickTop="1">
      <c r="A45" s="171" t="s">
        <v>1</v>
      </c>
      <c r="B45" s="172"/>
      <c r="C45" s="172"/>
      <c r="D45" s="172"/>
      <c r="E45" s="172"/>
      <c r="F45" s="172"/>
      <c r="G45" s="173"/>
    </row>
    <row r="46" spans="1:8" ht="20.100000000000001" customHeight="1">
      <c r="A46" s="174" t="s">
        <v>10</v>
      </c>
      <c r="B46" s="175"/>
      <c r="C46" s="175"/>
      <c r="D46" s="175"/>
      <c r="E46" s="175"/>
      <c r="F46" s="175"/>
      <c r="G46" s="176"/>
    </row>
    <row r="47" spans="1:8" ht="9.9499999999999993" customHeight="1">
      <c r="A47" s="177"/>
      <c r="B47" s="178"/>
      <c r="C47" s="178"/>
      <c r="D47" s="178"/>
      <c r="E47" s="178"/>
      <c r="F47" s="178"/>
      <c r="G47" s="179"/>
    </row>
    <row r="48" spans="1:8" s="63" customFormat="1" ht="15" customHeight="1">
      <c r="A48" s="164" t="s">
        <v>93</v>
      </c>
      <c r="B48" s="165"/>
      <c r="C48" s="165"/>
      <c r="D48" s="165"/>
      <c r="E48" s="165"/>
      <c r="F48" s="165"/>
      <c r="G48" s="166"/>
    </row>
    <row r="49" spans="1:7" s="63" customFormat="1" ht="15" customHeight="1">
      <c r="A49" s="164" t="s">
        <v>84</v>
      </c>
      <c r="B49" s="165"/>
      <c r="C49" s="165"/>
      <c r="D49" s="165"/>
      <c r="E49" s="165"/>
      <c r="F49" s="165"/>
      <c r="G49" s="166"/>
    </row>
    <row r="50" spans="1:7" s="63" customFormat="1" ht="15" customHeight="1">
      <c r="A50" s="164" t="s">
        <v>85</v>
      </c>
      <c r="B50" s="165"/>
      <c r="C50" s="165"/>
      <c r="D50" s="165"/>
      <c r="E50" s="165"/>
      <c r="F50" s="165"/>
      <c r="G50" s="166"/>
    </row>
    <row r="51" spans="1:7" s="63" customFormat="1" ht="15" customHeight="1">
      <c r="A51" s="164" t="s">
        <v>86</v>
      </c>
      <c r="B51" s="165"/>
      <c r="C51" s="165"/>
      <c r="D51" s="165"/>
      <c r="E51" s="165"/>
      <c r="F51" s="165"/>
      <c r="G51" s="166"/>
    </row>
    <row r="52" spans="1:7" s="63" customFormat="1" ht="15" customHeight="1">
      <c r="A52" s="164" t="s">
        <v>87</v>
      </c>
      <c r="B52" s="165"/>
      <c r="C52" s="165"/>
      <c r="D52" s="165"/>
      <c r="E52" s="165"/>
      <c r="F52" s="165"/>
      <c r="G52" s="166"/>
    </row>
    <row r="53" spans="1:7" s="63" customFormat="1" ht="15" customHeight="1">
      <c r="A53" s="164" t="s">
        <v>88</v>
      </c>
      <c r="B53" s="165"/>
      <c r="C53" s="165"/>
      <c r="D53" s="165"/>
      <c r="E53" s="165"/>
      <c r="F53" s="165"/>
      <c r="G53" s="166"/>
    </row>
    <row r="54" spans="1:7" s="63" customFormat="1" ht="15" customHeight="1">
      <c r="A54" s="164" t="s">
        <v>89</v>
      </c>
      <c r="B54" s="165"/>
      <c r="C54" s="165"/>
      <c r="D54" s="165"/>
      <c r="E54" s="165"/>
      <c r="F54" s="165"/>
      <c r="G54" s="166"/>
    </row>
    <row r="55" spans="1:7" s="63" customFormat="1" ht="15" customHeight="1">
      <c r="A55" s="164" t="s">
        <v>90</v>
      </c>
      <c r="B55" s="165"/>
      <c r="C55" s="165"/>
      <c r="D55" s="165"/>
      <c r="E55" s="165"/>
      <c r="F55" s="165"/>
      <c r="G55" s="166"/>
    </row>
    <row r="56" spans="1:7" s="63" customFormat="1" ht="15" customHeight="1">
      <c r="A56" s="164" t="s">
        <v>91</v>
      </c>
      <c r="B56" s="165"/>
      <c r="C56" s="165"/>
      <c r="D56" s="165"/>
      <c r="E56" s="165"/>
      <c r="F56" s="165"/>
      <c r="G56" s="166"/>
    </row>
    <row r="57" spans="1:7" ht="15" customHeight="1">
      <c r="A57" s="13"/>
      <c r="B57" s="15"/>
      <c r="C57" s="15"/>
      <c r="D57" s="17"/>
      <c r="E57" s="15"/>
      <c r="F57" s="15"/>
      <c r="G57" s="14"/>
    </row>
    <row r="58" spans="1:7" ht="15" customHeight="1">
      <c r="A58" s="13"/>
      <c r="B58" s="15"/>
      <c r="C58" s="15"/>
      <c r="D58" s="17"/>
      <c r="E58" s="15"/>
      <c r="F58" s="15"/>
      <c r="G58" s="14"/>
    </row>
    <row r="59" spans="1:7" ht="15" customHeight="1">
      <c r="A59" s="13"/>
      <c r="B59" s="15"/>
      <c r="C59" s="15"/>
      <c r="D59" s="169" t="s">
        <v>18</v>
      </c>
      <c r="E59" s="169"/>
      <c r="F59" s="169"/>
      <c r="G59" s="14"/>
    </row>
    <row r="60" spans="1:7" ht="15" customHeight="1">
      <c r="A60" s="13"/>
      <c r="B60" s="15"/>
      <c r="C60" s="15"/>
      <c r="D60" s="17"/>
      <c r="E60" s="15"/>
      <c r="F60" s="15"/>
      <c r="G60" s="14"/>
    </row>
    <row r="61" spans="1:7" ht="15" customHeight="1">
      <c r="A61" s="13"/>
      <c r="B61" s="15"/>
      <c r="C61" s="15"/>
      <c r="D61" s="17"/>
      <c r="E61" s="15"/>
      <c r="F61" s="15"/>
      <c r="G61" s="14"/>
    </row>
    <row r="62" spans="1:7" ht="15" customHeight="1">
      <c r="A62" s="13"/>
      <c r="B62" s="15"/>
      <c r="C62" s="15"/>
      <c r="D62" s="170" t="s">
        <v>36</v>
      </c>
      <c r="E62" s="170"/>
      <c r="F62" s="170"/>
      <c r="G62" s="14"/>
    </row>
    <row r="63" spans="1:7" ht="9.9499999999999993" customHeight="1">
      <c r="A63" s="13"/>
      <c r="B63" s="15"/>
      <c r="C63" s="15"/>
      <c r="D63" s="17"/>
      <c r="E63" s="15"/>
      <c r="F63" s="15"/>
      <c r="G63" s="14"/>
    </row>
    <row r="64" spans="1:7" s="2" customFormat="1" ht="20.100000000000001" customHeight="1">
      <c r="A64" s="54"/>
      <c r="B64" s="148" t="s">
        <v>40</v>
      </c>
      <c r="C64" s="148"/>
      <c r="D64" s="23">
        <v>30</v>
      </c>
      <c r="E64" s="3" t="s">
        <v>39</v>
      </c>
      <c r="F64" s="3"/>
      <c r="G64" s="39"/>
    </row>
    <row r="65" spans="1:7" ht="9.9499999999999993" customHeight="1" thickBot="1">
      <c r="A65" s="18"/>
      <c r="B65" s="19"/>
      <c r="C65" s="19"/>
      <c r="D65" s="20"/>
      <c r="E65" s="19"/>
      <c r="F65" s="21"/>
      <c r="G65" s="16"/>
    </row>
    <row r="66" spans="1:7" ht="15" customHeight="1" thickTop="1"/>
    <row r="67" spans="1:7" ht="15" customHeight="1"/>
    <row r="68" spans="1:7" ht="15" customHeight="1">
      <c r="D68"/>
    </row>
    <row r="69" spans="1:7" ht="15" customHeight="1">
      <c r="D69"/>
    </row>
    <row r="70" spans="1:7" ht="15" customHeight="1">
      <c r="D70"/>
    </row>
    <row r="71" spans="1:7" ht="15" customHeight="1">
      <c r="D71"/>
    </row>
    <row r="72" spans="1:7" ht="15" customHeight="1">
      <c r="D72"/>
    </row>
    <row r="73" spans="1:7" ht="15" customHeight="1">
      <c r="D73"/>
    </row>
    <row r="74" spans="1:7" ht="15" customHeight="1">
      <c r="D74"/>
    </row>
    <row r="75" spans="1:7" ht="15" customHeight="1">
      <c r="D75"/>
    </row>
    <row r="76" spans="1:7" ht="15" customHeight="1">
      <c r="D76"/>
    </row>
    <row r="77" spans="1:7" ht="15" customHeight="1">
      <c r="D77"/>
    </row>
    <row r="78" spans="1:7" ht="15" customHeight="1">
      <c r="D78"/>
    </row>
    <row r="79" spans="1:7" ht="15" customHeight="1">
      <c r="D79"/>
    </row>
    <row r="80" spans="1:7" ht="15" customHeight="1">
      <c r="D80"/>
    </row>
    <row r="81" spans="4:4" ht="15" customHeight="1">
      <c r="D81"/>
    </row>
    <row r="82" spans="4:4" ht="15" customHeight="1">
      <c r="D82"/>
    </row>
    <row r="83" spans="4:4" ht="15" customHeight="1">
      <c r="D83"/>
    </row>
    <row r="84" spans="4:4" ht="15" customHeight="1">
      <c r="D84"/>
    </row>
    <row r="85" spans="4:4" ht="15" customHeight="1">
      <c r="D85"/>
    </row>
    <row r="86" spans="4:4" ht="15" customHeight="1">
      <c r="D86"/>
    </row>
    <row r="87" spans="4:4" ht="15" customHeight="1">
      <c r="D87"/>
    </row>
    <row r="88" spans="4:4" ht="15" customHeight="1">
      <c r="D88"/>
    </row>
    <row r="89" spans="4:4" ht="15" customHeight="1">
      <c r="D89"/>
    </row>
    <row r="90" spans="4:4" ht="15" customHeight="1">
      <c r="D90"/>
    </row>
    <row r="91" spans="4:4" ht="15" customHeight="1">
      <c r="D91"/>
    </row>
    <row r="92" spans="4:4" ht="15" customHeight="1">
      <c r="D92"/>
    </row>
    <row r="93" spans="4:4" ht="15" customHeight="1">
      <c r="D93"/>
    </row>
    <row r="94" spans="4:4">
      <c r="D94"/>
    </row>
  </sheetData>
  <mergeCells count="23">
    <mergeCell ref="A55:G55"/>
    <mergeCell ref="A56:G56"/>
    <mergeCell ref="D59:F59"/>
    <mergeCell ref="D62:F62"/>
    <mergeCell ref="B64:C64"/>
    <mergeCell ref="A49:G49"/>
    <mergeCell ref="A50:G50"/>
    <mergeCell ref="A51:G51"/>
    <mergeCell ref="A52:G52"/>
    <mergeCell ref="A53:G53"/>
    <mergeCell ref="A54:G54"/>
    <mergeCell ref="A42:G42"/>
    <mergeCell ref="B44:G44"/>
    <mergeCell ref="A45:G45"/>
    <mergeCell ref="A46:G46"/>
    <mergeCell ref="A47:G47"/>
    <mergeCell ref="A48:G48"/>
    <mergeCell ref="A1:G1"/>
    <mergeCell ref="A2:G2"/>
    <mergeCell ref="A3:G3"/>
    <mergeCell ref="E8:F8"/>
    <mergeCell ref="E9:F9"/>
    <mergeCell ref="B40:C40"/>
  </mergeCells>
  <printOptions horizontalCentered="1"/>
  <pageMargins left="0.25" right="0.25" top="0.5" bottom="0.25" header="0.31496062992126" footer="0.31496062992126"/>
  <pageSetup paperSize="5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A505C-9715-4D36-9F3E-5B0F00C7C97A}">
  <sheetPr>
    <pageSetUpPr fitToPage="1"/>
  </sheetPr>
  <dimension ref="A1:H94"/>
  <sheetViews>
    <sheetView view="pageBreakPreview" zoomScaleNormal="75" zoomScaleSheetLayoutView="100" workbookViewId="0">
      <selection activeCell="B4" sqref="B4"/>
    </sheetView>
  </sheetViews>
  <sheetFormatPr defaultColWidth="9.77734375" defaultRowHeight="15"/>
  <cols>
    <col min="1" max="1" width="18.77734375" customWidth="1"/>
    <col min="2" max="3" width="12.77734375" customWidth="1"/>
    <col min="4" max="4" width="5.77734375" style="1" customWidth="1"/>
    <col min="5" max="5" width="12.77734375" customWidth="1"/>
    <col min="6" max="6" width="14.77734375" customWidth="1"/>
    <col min="7" max="7" width="12.77734375" customWidth="1"/>
  </cols>
  <sheetData>
    <row r="1" spans="1:8" ht="9.9499999999999993" customHeight="1" thickTop="1">
      <c r="A1" s="149"/>
      <c r="B1" s="150"/>
      <c r="C1" s="150"/>
      <c r="D1" s="150"/>
      <c r="E1" s="150"/>
      <c r="F1" s="150"/>
      <c r="G1" s="151"/>
    </row>
    <row r="2" spans="1:8" ht="20.100000000000001" customHeight="1">
      <c r="A2" s="155" t="s">
        <v>37</v>
      </c>
      <c r="B2" s="156"/>
      <c r="C2" s="156"/>
      <c r="D2" s="156"/>
      <c r="E2" s="156"/>
      <c r="F2" s="156"/>
      <c r="G2" s="157"/>
    </row>
    <row r="3" spans="1:8" ht="9.9499999999999993" customHeight="1">
      <c r="A3" s="152"/>
      <c r="B3" s="153"/>
      <c r="C3" s="153"/>
      <c r="D3" s="153"/>
      <c r="E3" s="153"/>
      <c r="F3" s="153"/>
      <c r="G3" s="154"/>
    </row>
    <row r="4" spans="1:8" ht="18" customHeight="1">
      <c r="A4" s="28" t="s">
        <v>13</v>
      </c>
      <c r="B4" s="130" t="str">
        <f>'100 Series'!B4</f>
        <v>Merkley Oaks</v>
      </c>
      <c r="C4" s="25"/>
      <c r="D4" s="25"/>
      <c r="E4" s="29" t="s">
        <v>0</v>
      </c>
      <c r="F4" s="47">
        <f>'100 Series'!F4</f>
        <v>45748</v>
      </c>
      <c r="G4" s="48"/>
    </row>
    <row r="5" spans="1:8" ht="18" customHeight="1">
      <c r="A5" s="28" t="s">
        <v>14</v>
      </c>
      <c r="B5" s="49" t="s">
        <v>19</v>
      </c>
      <c r="C5" s="25"/>
      <c r="D5" s="30"/>
      <c r="E5" s="29" t="s">
        <v>2</v>
      </c>
      <c r="F5" s="47" t="str">
        <f>'100 Series'!F5</f>
        <v>XXX - XXX</v>
      </c>
      <c r="G5" s="24"/>
    </row>
    <row r="6" spans="1:8" ht="18" customHeight="1">
      <c r="A6" s="28"/>
      <c r="B6" s="25"/>
      <c r="C6" s="25"/>
      <c r="D6" s="25"/>
      <c r="E6" s="29"/>
      <c r="F6" s="144"/>
      <c r="G6" s="48"/>
    </row>
    <row r="7" spans="1:8" ht="18" customHeight="1">
      <c r="A7" s="28" t="s">
        <v>3</v>
      </c>
      <c r="B7" s="130" t="str">
        <f>'100 Series'!B7</f>
        <v>T. B. A.</v>
      </c>
      <c r="C7" s="25"/>
      <c r="D7" s="25"/>
      <c r="E7" s="25"/>
      <c r="F7" s="25"/>
      <c r="G7" s="14"/>
    </row>
    <row r="8" spans="1:8" ht="18" customHeight="1">
      <c r="A8" s="28"/>
      <c r="B8" s="140"/>
      <c r="C8" s="25"/>
      <c r="D8" s="30"/>
      <c r="E8" s="162" t="str">
        <f>'100 Series'!E8</f>
        <v>CONTRACT PERIOD :</v>
      </c>
      <c r="F8" s="162"/>
      <c r="G8" s="48"/>
    </row>
    <row r="9" spans="1:8" ht="18" customHeight="1">
      <c r="A9" s="28" t="s">
        <v>15</v>
      </c>
      <c r="B9" s="50" t="str">
        <f>'100 Series'!B9</f>
        <v xml:space="preserve"> A - 11</v>
      </c>
      <c r="C9" s="25"/>
      <c r="D9" s="30"/>
      <c r="E9" s="163" t="str">
        <f>'100 Series'!E9</f>
        <v>April 1, 2025 to March 31, 2026</v>
      </c>
      <c r="F9" s="163"/>
      <c r="G9" s="48"/>
    </row>
    <row r="10" spans="1:8" ht="9.9499999999999993" customHeight="1" thickBot="1">
      <c r="A10" s="13"/>
      <c r="B10" s="25"/>
      <c r="C10" s="25"/>
      <c r="D10" s="30"/>
      <c r="E10" s="26"/>
      <c r="F10" s="26"/>
      <c r="G10" s="12"/>
    </row>
    <row r="11" spans="1:8" ht="20.100000000000001" customHeight="1" thickTop="1" thickBot="1">
      <c r="A11" s="42" t="s">
        <v>16</v>
      </c>
      <c r="B11" s="31"/>
      <c r="C11" s="33">
        <v>301</v>
      </c>
      <c r="D11" s="33"/>
      <c r="E11" s="31" t="s">
        <v>5</v>
      </c>
      <c r="F11" s="32" t="s">
        <v>12</v>
      </c>
      <c r="G11" s="33" t="s">
        <v>6</v>
      </c>
    </row>
    <row r="12" spans="1:8" ht="20.100000000000001" customHeight="1" thickTop="1" thickBot="1">
      <c r="A12" s="43"/>
      <c r="B12" s="40"/>
      <c r="C12" s="41"/>
      <c r="D12" s="62"/>
      <c r="E12" s="64">
        <v>301</v>
      </c>
      <c r="F12" s="65">
        <v>0.13</v>
      </c>
      <c r="G12" s="16"/>
    </row>
    <row r="13" spans="1:8" s="60" customFormat="1" ht="20.100000000000001" customHeight="1" thickTop="1" thickBot="1">
      <c r="A13" s="58" t="s">
        <v>43</v>
      </c>
      <c r="B13" s="59" t="s">
        <v>42</v>
      </c>
      <c r="C13" s="36"/>
      <c r="D13" s="37"/>
      <c r="E13" s="35"/>
      <c r="F13" s="36"/>
      <c r="G13" s="37"/>
    </row>
    <row r="14" spans="1:8" ht="15" customHeight="1" thickTop="1">
      <c r="A14" s="73"/>
      <c r="B14" s="89"/>
      <c r="C14" s="90"/>
      <c r="D14" s="91"/>
      <c r="E14" s="92"/>
      <c r="F14" s="90"/>
      <c r="G14" s="93"/>
      <c r="H14" s="74"/>
    </row>
    <row r="15" spans="1:8" ht="15" customHeight="1">
      <c r="A15" s="75" t="s">
        <v>124</v>
      </c>
      <c r="B15" s="76" t="s">
        <v>41</v>
      </c>
      <c r="C15" s="141">
        <v>0</v>
      </c>
      <c r="D15" s="94"/>
      <c r="E15" s="131">
        <f>C15</f>
        <v>0</v>
      </c>
      <c r="F15" s="132">
        <f>E15*$F$12</f>
        <v>0</v>
      </c>
      <c r="G15" s="133">
        <f>SUM(E15:F15)</f>
        <v>0</v>
      </c>
      <c r="H15" s="74"/>
    </row>
    <row r="16" spans="1:8" ht="15" customHeight="1">
      <c r="A16" s="75" t="s">
        <v>125</v>
      </c>
      <c r="B16" s="76" t="s">
        <v>41</v>
      </c>
      <c r="C16" s="141">
        <v>0</v>
      </c>
      <c r="D16" s="94"/>
      <c r="E16" s="131">
        <f>C16</f>
        <v>0</v>
      </c>
      <c r="F16" s="132">
        <f>E16*$F$12</f>
        <v>0</v>
      </c>
      <c r="G16" s="133">
        <f>SUM(E16:F16)</f>
        <v>0</v>
      </c>
      <c r="H16" s="74"/>
    </row>
    <row r="17" spans="1:8" ht="15" customHeight="1">
      <c r="A17" s="75"/>
      <c r="B17" s="76"/>
      <c r="C17" s="77"/>
      <c r="D17" s="94"/>
      <c r="E17" s="79"/>
      <c r="F17" s="80"/>
      <c r="G17" s="81"/>
      <c r="H17" s="74"/>
    </row>
    <row r="18" spans="1:8" ht="15" customHeight="1">
      <c r="A18" s="75" t="s">
        <v>126</v>
      </c>
      <c r="B18" s="76" t="s">
        <v>32</v>
      </c>
      <c r="C18" s="141">
        <v>0</v>
      </c>
      <c r="D18" s="94"/>
      <c r="E18" s="131">
        <f>C18</f>
        <v>0</v>
      </c>
      <c r="F18" s="132">
        <f>E18*$F$12</f>
        <v>0</v>
      </c>
      <c r="G18" s="133">
        <f>SUM(E18:F18)</f>
        <v>0</v>
      </c>
      <c r="H18" s="74"/>
    </row>
    <row r="19" spans="1:8" ht="15" customHeight="1">
      <c r="A19" s="75" t="s">
        <v>127</v>
      </c>
      <c r="B19" s="76" t="s">
        <v>32</v>
      </c>
      <c r="C19" s="141">
        <v>0</v>
      </c>
      <c r="D19" s="94"/>
      <c r="E19" s="131">
        <f>C19</f>
        <v>0</v>
      </c>
      <c r="F19" s="132">
        <f t="shared" ref="F19:F28" si="0">E19*$F$12</f>
        <v>0</v>
      </c>
      <c r="G19" s="133">
        <f>SUM(E19:F19)</f>
        <v>0</v>
      </c>
      <c r="H19" s="74"/>
    </row>
    <row r="20" spans="1:8" ht="15" customHeight="1">
      <c r="A20" s="75"/>
      <c r="B20" s="76"/>
      <c r="C20" s="77"/>
      <c r="D20" s="94"/>
      <c r="E20" s="79"/>
      <c r="F20" s="80"/>
      <c r="G20" s="81"/>
      <c r="H20" s="74"/>
    </row>
    <row r="21" spans="1:8" ht="15" customHeight="1">
      <c r="A21" s="75" t="s">
        <v>109</v>
      </c>
      <c r="B21" s="76" t="s">
        <v>33</v>
      </c>
      <c r="C21" s="141">
        <v>0</v>
      </c>
      <c r="D21" s="94"/>
      <c r="E21" s="131">
        <f>C21</f>
        <v>0</v>
      </c>
      <c r="F21" s="132">
        <f>E21*$F$12</f>
        <v>0</v>
      </c>
      <c r="G21" s="133">
        <f>SUM(E21:F21)</f>
        <v>0</v>
      </c>
      <c r="H21" s="74"/>
    </row>
    <row r="22" spans="1:8" ht="15" customHeight="1">
      <c r="A22" s="75" t="s">
        <v>110</v>
      </c>
      <c r="B22" s="76" t="s">
        <v>33</v>
      </c>
      <c r="C22" s="141">
        <v>0</v>
      </c>
      <c r="D22" s="94"/>
      <c r="E22" s="131">
        <f>C22</f>
        <v>0</v>
      </c>
      <c r="F22" s="132">
        <f>E22*$F$12</f>
        <v>0</v>
      </c>
      <c r="G22" s="133">
        <f>SUM(E22:F22)</f>
        <v>0</v>
      </c>
      <c r="H22" s="74"/>
    </row>
    <row r="23" spans="1:8" ht="15" customHeight="1">
      <c r="A23" s="75"/>
      <c r="B23" s="95"/>
      <c r="C23" s="77"/>
      <c r="D23" s="94"/>
      <c r="E23" s="79"/>
      <c r="F23" s="80"/>
      <c r="G23" s="81"/>
      <c r="H23" s="74"/>
    </row>
    <row r="24" spans="1:8" ht="15" customHeight="1">
      <c r="A24" s="75" t="s">
        <v>111</v>
      </c>
      <c r="B24" s="76" t="s">
        <v>34</v>
      </c>
      <c r="C24" s="141">
        <v>0</v>
      </c>
      <c r="D24" s="94"/>
      <c r="E24" s="131">
        <f>C24</f>
        <v>0</v>
      </c>
      <c r="F24" s="132">
        <f t="shared" si="0"/>
        <v>0</v>
      </c>
      <c r="G24" s="133">
        <f>SUM(E24:F24)</f>
        <v>0</v>
      </c>
      <c r="H24" s="74"/>
    </row>
    <row r="25" spans="1:8" ht="15" customHeight="1">
      <c r="A25" s="75" t="s">
        <v>112</v>
      </c>
      <c r="B25" s="76" t="s">
        <v>34</v>
      </c>
      <c r="C25" s="141">
        <v>0</v>
      </c>
      <c r="D25" s="94"/>
      <c r="E25" s="131">
        <f>C25</f>
        <v>0</v>
      </c>
      <c r="F25" s="132">
        <f>E25*$F$12</f>
        <v>0</v>
      </c>
      <c r="G25" s="133">
        <f>SUM(E25:F25)</f>
        <v>0</v>
      </c>
      <c r="H25" s="74"/>
    </row>
    <row r="26" spans="1:8" ht="15" customHeight="1">
      <c r="A26" s="75"/>
      <c r="B26" s="76"/>
      <c r="C26" s="77"/>
      <c r="D26" s="94"/>
      <c r="E26" s="79"/>
      <c r="F26" s="80"/>
      <c r="G26" s="81"/>
      <c r="H26" s="74"/>
    </row>
    <row r="27" spans="1:8" ht="15" customHeight="1">
      <c r="A27" s="75" t="s">
        <v>113</v>
      </c>
      <c r="B27" s="76" t="s">
        <v>35</v>
      </c>
      <c r="C27" s="141">
        <v>0</v>
      </c>
      <c r="D27" s="94"/>
      <c r="E27" s="131">
        <f>C27</f>
        <v>0</v>
      </c>
      <c r="F27" s="132">
        <f t="shared" si="0"/>
        <v>0</v>
      </c>
      <c r="G27" s="133">
        <f>SUM(E27:F27)</f>
        <v>0</v>
      </c>
      <c r="H27" s="74"/>
    </row>
    <row r="28" spans="1:8" ht="15" customHeight="1">
      <c r="A28" s="75" t="s">
        <v>114</v>
      </c>
      <c r="B28" s="76" t="s">
        <v>35</v>
      </c>
      <c r="C28" s="141">
        <v>0</v>
      </c>
      <c r="D28" s="94"/>
      <c r="E28" s="131">
        <f>C28</f>
        <v>0</v>
      </c>
      <c r="F28" s="132">
        <f t="shared" si="0"/>
        <v>0</v>
      </c>
      <c r="G28" s="133">
        <f>SUM(E28:F28)</f>
        <v>0</v>
      </c>
      <c r="H28" s="74"/>
    </row>
    <row r="29" spans="1:8" ht="15" customHeight="1">
      <c r="A29" s="75"/>
      <c r="B29" s="76"/>
      <c r="C29" s="77"/>
      <c r="D29" s="94"/>
      <c r="E29" s="79"/>
      <c r="F29" s="80"/>
      <c r="G29" s="81"/>
      <c r="H29" s="74"/>
    </row>
    <row r="30" spans="1:8" ht="15" customHeight="1">
      <c r="A30" s="75" t="s">
        <v>115</v>
      </c>
      <c r="B30" s="76" t="s">
        <v>107</v>
      </c>
      <c r="C30" s="141">
        <v>0</v>
      </c>
      <c r="D30" s="94"/>
      <c r="E30" s="131">
        <f>C30</f>
        <v>0</v>
      </c>
      <c r="F30" s="132">
        <f t="shared" ref="F30:F31" si="1">E30*$F$12</f>
        <v>0</v>
      </c>
      <c r="G30" s="133">
        <f>SUM(E30:F30)</f>
        <v>0</v>
      </c>
      <c r="H30" s="74"/>
    </row>
    <row r="31" spans="1:8" ht="15" customHeight="1">
      <c r="A31" s="75" t="s">
        <v>116</v>
      </c>
      <c r="B31" s="76" t="s">
        <v>107</v>
      </c>
      <c r="C31" s="141">
        <v>0</v>
      </c>
      <c r="D31" s="94"/>
      <c r="E31" s="131">
        <f>C31</f>
        <v>0</v>
      </c>
      <c r="F31" s="132">
        <f t="shared" si="1"/>
        <v>0</v>
      </c>
      <c r="G31" s="133">
        <f>SUM(E31:F31)</f>
        <v>0</v>
      </c>
      <c r="H31" s="74"/>
    </row>
    <row r="32" spans="1:8" ht="15" customHeight="1">
      <c r="A32" s="96"/>
      <c r="B32" s="82"/>
      <c r="C32" s="97"/>
      <c r="D32" s="98"/>
      <c r="E32" s="99"/>
      <c r="F32" s="100"/>
      <c r="G32" s="101"/>
      <c r="H32" s="74"/>
    </row>
    <row r="33" spans="1:8" ht="15" customHeight="1">
      <c r="A33" s="75" t="s">
        <v>117</v>
      </c>
      <c r="B33" s="76" t="s">
        <v>108</v>
      </c>
      <c r="C33" s="141">
        <v>0</v>
      </c>
      <c r="D33" s="94"/>
      <c r="E33" s="131">
        <f>C33</f>
        <v>0</v>
      </c>
      <c r="F33" s="132">
        <f t="shared" ref="F33:F34" si="2">E33*$F$12</f>
        <v>0</v>
      </c>
      <c r="G33" s="133">
        <f>SUM(E33:F33)</f>
        <v>0</v>
      </c>
      <c r="H33" s="74"/>
    </row>
    <row r="34" spans="1:8" ht="15" customHeight="1">
      <c r="A34" s="75" t="s">
        <v>118</v>
      </c>
      <c r="B34" s="76" t="s">
        <v>108</v>
      </c>
      <c r="C34" s="141">
        <v>0</v>
      </c>
      <c r="D34" s="94"/>
      <c r="E34" s="131">
        <f>C34</f>
        <v>0</v>
      </c>
      <c r="F34" s="132">
        <f t="shared" si="2"/>
        <v>0</v>
      </c>
      <c r="G34" s="133">
        <f>SUM(E34:F34)</f>
        <v>0</v>
      </c>
      <c r="H34" s="74"/>
    </row>
    <row r="35" spans="1:8" ht="15" customHeight="1">
      <c r="A35" s="75"/>
      <c r="B35" s="76"/>
      <c r="C35" s="77"/>
      <c r="D35" s="94"/>
      <c r="E35" s="79"/>
      <c r="F35" s="80"/>
      <c r="G35" s="81"/>
      <c r="H35" s="74"/>
    </row>
    <row r="36" spans="1:8" ht="15" customHeight="1">
      <c r="A36" s="75"/>
      <c r="B36" s="76"/>
      <c r="C36" s="77"/>
      <c r="D36" s="94"/>
      <c r="E36" s="79"/>
      <c r="F36" s="80"/>
      <c r="G36" s="81"/>
      <c r="H36" s="74"/>
    </row>
    <row r="37" spans="1:8" ht="15" customHeight="1">
      <c r="A37" s="75"/>
      <c r="B37" s="76"/>
      <c r="C37" s="77"/>
      <c r="D37" s="94"/>
      <c r="E37" s="79"/>
      <c r="F37" s="80"/>
      <c r="G37" s="81"/>
      <c r="H37" s="74"/>
    </row>
    <row r="38" spans="1:8" ht="15" customHeight="1">
      <c r="A38" s="75"/>
      <c r="B38" s="76"/>
      <c r="C38" s="77"/>
      <c r="D38" s="94"/>
      <c r="E38" s="79"/>
      <c r="F38" s="80"/>
      <c r="G38" s="81"/>
      <c r="H38" s="74"/>
    </row>
    <row r="39" spans="1:8" ht="15" customHeight="1" thickBot="1">
      <c r="A39" s="83"/>
      <c r="B39" s="84"/>
      <c r="C39" s="85"/>
      <c r="D39" s="102"/>
      <c r="E39" s="103"/>
      <c r="F39" s="104"/>
      <c r="G39" s="105"/>
      <c r="H39" s="74"/>
    </row>
    <row r="40" spans="1:8" s="56" customFormat="1" ht="39.950000000000003" customHeight="1" thickTop="1" thickBot="1">
      <c r="A40" s="52" t="s">
        <v>82</v>
      </c>
      <c r="B40" s="167" t="s">
        <v>21</v>
      </c>
      <c r="C40" s="168"/>
      <c r="D40" s="120"/>
      <c r="E40" s="134">
        <f>Extras!D34</f>
        <v>0</v>
      </c>
      <c r="F40" s="135">
        <f>E40*$F$12</f>
        <v>0</v>
      </c>
      <c r="G40" s="136">
        <f>SUM(E40:F40)</f>
        <v>0</v>
      </c>
    </row>
    <row r="41" spans="1:8" s="56" customFormat="1" ht="9.9499999999999993" customHeight="1" thickTop="1" thickBot="1">
      <c r="A41" s="126"/>
      <c r="B41" s="122"/>
      <c r="C41" s="122"/>
      <c r="D41" s="123"/>
      <c r="E41" s="123"/>
      <c r="F41" s="124"/>
      <c r="G41" s="127"/>
      <c r="H41" s="125"/>
    </row>
    <row r="42" spans="1:8" s="56" customFormat="1" ht="20.100000000000001" customHeight="1" thickTop="1" thickBot="1">
      <c r="A42" s="180" t="s">
        <v>105</v>
      </c>
      <c r="B42" s="181"/>
      <c r="C42" s="181"/>
      <c r="D42" s="181"/>
      <c r="E42" s="181"/>
      <c r="F42" s="181"/>
      <c r="G42" s="182"/>
      <c r="H42" s="128"/>
    </row>
    <row r="43" spans="1:8" s="56" customFormat="1" ht="9.9499999999999993" customHeight="1" thickTop="1" thickBot="1">
      <c r="A43" s="126"/>
      <c r="B43" s="122"/>
      <c r="C43" s="122"/>
      <c r="D43" s="123"/>
      <c r="E43" s="123"/>
      <c r="F43" s="124"/>
      <c r="G43" s="127"/>
      <c r="H43" s="125"/>
    </row>
    <row r="44" spans="1:8" ht="20.100000000000001" customHeight="1" thickTop="1" thickBot="1">
      <c r="A44" s="22" t="s">
        <v>8</v>
      </c>
      <c r="B44" s="183" t="str">
        <f>'100 Series'!B42</f>
        <v>Hourly Rate for repairs and authorized service outside of contractual obligations is = $0.00  / Hr.</v>
      </c>
      <c r="C44" s="159"/>
      <c r="D44" s="159"/>
      <c r="E44" s="159"/>
      <c r="F44" s="159"/>
      <c r="G44" s="160"/>
    </row>
    <row r="45" spans="1:8" ht="9.9499999999999993" customHeight="1" thickTop="1">
      <c r="A45" s="171" t="s">
        <v>1</v>
      </c>
      <c r="B45" s="172"/>
      <c r="C45" s="172"/>
      <c r="D45" s="172"/>
      <c r="E45" s="172"/>
      <c r="F45" s="172"/>
      <c r="G45" s="173"/>
    </row>
    <row r="46" spans="1:8" ht="20.100000000000001" customHeight="1">
      <c r="A46" s="174" t="s">
        <v>10</v>
      </c>
      <c r="B46" s="175"/>
      <c r="C46" s="175"/>
      <c r="D46" s="175"/>
      <c r="E46" s="175"/>
      <c r="F46" s="175"/>
      <c r="G46" s="176"/>
    </row>
    <row r="47" spans="1:8" ht="9.9499999999999993" customHeight="1">
      <c r="A47" s="177"/>
      <c r="B47" s="178"/>
      <c r="C47" s="178"/>
      <c r="D47" s="178"/>
      <c r="E47" s="178"/>
      <c r="F47" s="178"/>
      <c r="G47" s="179"/>
    </row>
    <row r="48" spans="1:8" s="63" customFormat="1" ht="15" customHeight="1">
      <c r="A48" s="164" t="s">
        <v>93</v>
      </c>
      <c r="B48" s="165"/>
      <c r="C48" s="165"/>
      <c r="D48" s="165"/>
      <c r="E48" s="165"/>
      <c r="F48" s="165"/>
      <c r="G48" s="166"/>
    </row>
    <row r="49" spans="1:7" s="63" customFormat="1" ht="15" customHeight="1">
      <c r="A49" s="164" t="s">
        <v>84</v>
      </c>
      <c r="B49" s="165"/>
      <c r="C49" s="165"/>
      <c r="D49" s="165"/>
      <c r="E49" s="165"/>
      <c r="F49" s="165"/>
      <c r="G49" s="166"/>
    </row>
    <row r="50" spans="1:7" s="63" customFormat="1" ht="15" customHeight="1">
      <c r="A50" s="164" t="s">
        <v>85</v>
      </c>
      <c r="B50" s="165"/>
      <c r="C50" s="165"/>
      <c r="D50" s="165"/>
      <c r="E50" s="165"/>
      <c r="F50" s="165"/>
      <c r="G50" s="166"/>
    </row>
    <row r="51" spans="1:7" s="63" customFormat="1" ht="15" customHeight="1">
      <c r="A51" s="164" t="s">
        <v>86</v>
      </c>
      <c r="B51" s="165"/>
      <c r="C51" s="165"/>
      <c r="D51" s="165"/>
      <c r="E51" s="165"/>
      <c r="F51" s="165"/>
      <c r="G51" s="166"/>
    </row>
    <row r="52" spans="1:7" s="63" customFormat="1" ht="15" customHeight="1">
      <c r="A52" s="164" t="s">
        <v>87</v>
      </c>
      <c r="B52" s="165"/>
      <c r="C52" s="165"/>
      <c r="D52" s="165"/>
      <c r="E52" s="165"/>
      <c r="F52" s="165"/>
      <c r="G52" s="166"/>
    </row>
    <row r="53" spans="1:7" s="63" customFormat="1" ht="15" customHeight="1">
      <c r="A53" s="164" t="s">
        <v>88</v>
      </c>
      <c r="B53" s="165"/>
      <c r="C53" s="165"/>
      <c r="D53" s="165"/>
      <c r="E53" s="165"/>
      <c r="F53" s="165"/>
      <c r="G53" s="166"/>
    </row>
    <row r="54" spans="1:7" s="63" customFormat="1" ht="15" customHeight="1">
      <c r="A54" s="164" t="s">
        <v>89</v>
      </c>
      <c r="B54" s="165"/>
      <c r="C54" s="165"/>
      <c r="D54" s="165"/>
      <c r="E54" s="165"/>
      <c r="F54" s="165"/>
      <c r="G54" s="166"/>
    </row>
    <row r="55" spans="1:7" s="63" customFormat="1" ht="15" customHeight="1">
      <c r="A55" s="164" t="s">
        <v>90</v>
      </c>
      <c r="B55" s="165"/>
      <c r="C55" s="165"/>
      <c r="D55" s="165"/>
      <c r="E55" s="165"/>
      <c r="F55" s="165"/>
      <c r="G55" s="166"/>
    </row>
    <row r="56" spans="1:7" s="63" customFormat="1" ht="15" customHeight="1">
      <c r="A56" s="164" t="s">
        <v>91</v>
      </c>
      <c r="B56" s="165"/>
      <c r="C56" s="165"/>
      <c r="D56" s="165"/>
      <c r="E56" s="165"/>
      <c r="F56" s="165"/>
      <c r="G56" s="166"/>
    </row>
    <row r="57" spans="1:7" ht="15" customHeight="1">
      <c r="A57" s="13"/>
      <c r="B57" s="15"/>
      <c r="C57" s="15"/>
      <c r="D57" s="17"/>
      <c r="E57" s="15"/>
      <c r="F57" s="15"/>
      <c r="G57" s="14"/>
    </row>
    <row r="58" spans="1:7" ht="15" customHeight="1">
      <c r="A58" s="13"/>
      <c r="B58" s="15"/>
      <c r="C58" s="15"/>
      <c r="D58" s="17"/>
      <c r="E58" s="15"/>
      <c r="F58" s="15"/>
      <c r="G58" s="14"/>
    </row>
    <row r="59" spans="1:7" ht="15" customHeight="1">
      <c r="A59" s="13"/>
      <c r="B59" s="15"/>
      <c r="C59" s="15"/>
      <c r="D59" s="169" t="s">
        <v>18</v>
      </c>
      <c r="E59" s="169"/>
      <c r="F59" s="169"/>
      <c r="G59" s="14"/>
    </row>
    <row r="60" spans="1:7" ht="15" customHeight="1">
      <c r="A60" s="13"/>
      <c r="B60" s="15"/>
      <c r="C60" s="15"/>
      <c r="D60" s="17"/>
      <c r="E60" s="15"/>
      <c r="F60" s="15"/>
      <c r="G60" s="14"/>
    </row>
    <row r="61" spans="1:7" ht="15" customHeight="1">
      <c r="A61" s="13"/>
      <c r="B61" s="15"/>
      <c r="C61" s="15"/>
      <c r="D61" s="17"/>
      <c r="E61" s="15"/>
      <c r="F61" s="15"/>
      <c r="G61" s="14"/>
    </row>
    <row r="62" spans="1:7" ht="15" customHeight="1">
      <c r="A62" s="13"/>
      <c r="B62" s="15"/>
      <c r="C62" s="15"/>
      <c r="D62" s="170" t="s">
        <v>36</v>
      </c>
      <c r="E62" s="170"/>
      <c r="F62" s="170"/>
      <c r="G62" s="14"/>
    </row>
    <row r="63" spans="1:7" ht="9.9499999999999993" customHeight="1">
      <c r="A63" s="13"/>
      <c r="B63" s="15"/>
      <c r="C63" s="15"/>
      <c r="D63" s="17"/>
      <c r="E63" s="15"/>
      <c r="F63" s="15"/>
      <c r="G63" s="14"/>
    </row>
    <row r="64" spans="1:7" s="2" customFormat="1" ht="20.100000000000001" customHeight="1">
      <c r="A64" s="54"/>
      <c r="B64" s="148" t="s">
        <v>40</v>
      </c>
      <c r="C64" s="148"/>
      <c r="D64" s="23">
        <v>30</v>
      </c>
      <c r="E64" s="3" t="s">
        <v>39</v>
      </c>
      <c r="F64" s="3"/>
      <c r="G64" s="39"/>
    </row>
    <row r="65" spans="1:7" ht="9.9499999999999993" customHeight="1" thickBot="1">
      <c r="A65" s="18"/>
      <c r="B65" s="19"/>
      <c r="C65" s="19"/>
      <c r="D65" s="20"/>
      <c r="E65" s="19"/>
      <c r="F65" s="21"/>
      <c r="G65" s="16"/>
    </row>
    <row r="66" spans="1:7" ht="15" customHeight="1" thickTop="1"/>
    <row r="67" spans="1:7" ht="15" customHeight="1"/>
    <row r="68" spans="1:7" ht="15" customHeight="1">
      <c r="D68"/>
    </row>
    <row r="69" spans="1:7" ht="15" customHeight="1">
      <c r="D69"/>
    </row>
    <row r="70" spans="1:7" ht="15" customHeight="1">
      <c r="D70"/>
    </row>
    <row r="71" spans="1:7" ht="15" customHeight="1">
      <c r="D71"/>
    </row>
    <row r="72" spans="1:7" ht="15" customHeight="1">
      <c r="D72"/>
    </row>
    <row r="73" spans="1:7" ht="15" customHeight="1">
      <c r="D73"/>
    </row>
    <row r="74" spans="1:7" ht="15" customHeight="1">
      <c r="D74"/>
    </row>
    <row r="75" spans="1:7" ht="15" customHeight="1">
      <c r="D75"/>
    </row>
    <row r="76" spans="1:7" ht="15" customHeight="1">
      <c r="D76"/>
    </row>
    <row r="77" spans="1:7" ht="15" customHeight="1">
      <c r="D77"/>
    </row>
    <row r="78" spans="1:7" ht="15" customHeight="1">
      <c r="D78"/>
    </row>
    <row r="79" spans="1:7" ht="15" customHeight="1">
      <c r="D79"/>
    </row>
    <row r="80" spans="1:7" ht="15" customHeight="1">
      <c r="D80"/>
    </row>
    <row r="81" spans="4:4" ht="15" customHeight="1">
      <c r="D81"/>
    </row>
    <row r="82" spans="4:4" ht="15" customHeight="1">
      <c r="D82"/>
    </row>
    <row r="83" spans="4:4" ht="15" customHeight="1">
      <c r="D83"/>
    </row>
    <row r="84" spans="4:4" ht="15" customHeight="1">
      <c r="D84"/>
    </row>
    <row r="85" spans="4:4" ht="15" customHeight="1">
      <c r="D85"/>
    </row>
    <row r="86" spans="4:4" ht="15" customHeight="1">
      <c r="D86"/>
    </row>
    <row r="87" spans="4:4" ht="15" customHeight="1">
      <c r="D87"/>
    </row>
    <row r="88" spans="4:4" ht="15" customHeight="1">
      <c r="D88"/>
    </row>
    <row r="89" spans="4:4" ht="15" customHeight="1">
      <c r="D89"/>
    </row>
    <row r="90" spans="4:4" ht="15" customHeight="1">
      <c r="D90"/>
    </row>
    <row r="91" spans="4:4" ht="15" customHeight="1">
      <c r="D91"/>
    </row>
    <row r="92" spans="4:4" ht="15" customHeight="1">
      <c r="D92"/>
    </row>
    <row r="93" spans="4:4" ht="15" customHeight="1">
      <c r="D93"/>
    </row>
    <row r="94" spans="4:4">
      <c r="D94"/>
    </row>
  </sheetData>
  <mergeCells count="23">
    <mergeCell ref="B40:C40"/>
    <mergeCell ref="A51:G51"/>
    <mergeCell ref="A52:G52"/>
    <mergeCell ref="A53:G53"/>
    <mergeCell ref="A50:G50"/>
    <mergeCell ref="B44:G44"/>
    <mergeCell ref="A46:G46"/>
    <mergeCell ref="A48:G48"/>
    <mergeCell ref="A45:G45"/>
    <mergeCell ref="A47:G47"/>
    <mergeCell ref="A42:G42"/>
    <mergeCell ref="A1:G1"/>
    <mergeCell ref="A3:G3"/>
    <mergeCell ref="E8:F8"/>
    <mergeCell ref="E9:F9"/>
    <mergeCell ref="A2:G2"/>
    <mergeCell ref="D59:F59"/>
    <mergeCell ref="D62:F62"/>
    <mergeCell ref="B64:C64"/>
    <mergeCell ref="A49:G49"/>
    <mergeCell ref="A54:G54"/>
    <mergeCell ref="A55:G55"/>
    <mergeCell ref="A56:G56"/>
  </mergeCells>
  <printOptions horizontalCentered="1"/>
  <pageMargins left="0.25" right="0.25" top="0.5" bottom="0.25" header="0.31496062992126" footer="0.31496062992126"/>
  <pageSetup paperSize="5" scale="9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E47F-D1AA-4A43-A1D4-A4220EE50B51}">
  <sheetPr>
    <pageSetUpPr fitToPage="1"/>
  </sheetPr>
  <dimension ref="A1:I100"/>
  <sheetViews>
    <sheetView view="pageBreakPreview" zoomScaleNormal="75" zoomScaleSheetLayoutView="100" workbookViewId="0">
      <selection activeCell="B4" sqref="B4"/>
    </sheetView>
  </sheetViews>
  <sheetFormatPr defaultColWidth="9.77734375" defaultRowHeight="15"/>
  <cols>
    <col min="1" max="1" width="18.77734375" customWidth="1"/>
    <col min="2" max="3" width="12.77734375" customWidth="1"/>
    <col min="4" max="4" width="6.77734375" customWidth="1"/>
    <col min="5" max="5" width="5.77734375" style="1" customWidth="1"/>
    <col min="6" max="6" width="12.77734375" customWidth="1"/>
    <col min="7" max="7" width="14.77734375" customWidth="1"/>
    <col min="8" max="8" width="12.77734375" customWidth="1"/>
  </cols>
  <sheetData>
    <row r="1" spans="1:9" ht="9.9499999999999993" customHeight="1" thickTop="1">
      <c r="A1" s="5"/>
      <c r="B1" s="6"/>
      <c r="C1" s="6"/>
      <c r="D1" s="6"/>
      <c r="E1" s="7"/>
      <c r="F1" s="6"/>
      <c r="G1" s="6"/>
      <c r="H1" s="8"/>
    </row>
    <row r="2" spans="1:9" ht="20.100000000000001" customHeight="1">
      <c r="A2" s="155" t="s">
        <v>37</v>
      </c>
      <c r="B2" s="156"/>
      <c r="C2" s="156"/>
      <c r="D2" s="156"/>
      <c r="E2" s="156"/>
      <c r="F2" s="156"/>
      <c r="G2" s="156"/>
      <c r="H2" s="157"/>
    </row>
    <row r="3" spans="1:9" ht="9.9499999999999993" customHeight="1">
      <c r="A3" s="9"/>
      <c r="B3" s="10"/>
      <c r="C3" s="10"/>
      <c r="D3" s="10"/>
      <c r="E3" s="11"/>
      <c r="F3" s="4"/>
      <c r="G3" s="27"/>
      <c r="H3" s="12"/>
    </row>
    <row r="4" spans="1:9" ht="18" customHeight="1">
      <c r="A4" s="28" t="s">
        <v>13</v>
      </c>
      <c r="B4" s="137" t="str">
        <f>'100 Series'!B4</f>
        <v>Merkley Oaks</v>
      </c>
      <c r="C4" s="25"/>
      <c r="D4" s="25"/>
      <c r="E4" s="25"/>
      <c r="F4" s="29" t="s">
        <v>0</v>
      </c>
      <c r="G4" s="51">
        <f>'100 Series'!F4</f>
        <v>45748</v>
      </c>
      <c r="H4" s="14"/>
    </row>
    <row r="5" spans="1:9" ht="18" customHeight="1">
      <c r="A5" s="28" t="s">
        <v>14</v>
      </c>
      <c r="B5" s="70" t="s">
        <v>20</v>
      </c>
      <c r="C5" s="25"/>
      <c r="D5" s="25"/>
      <c r="E5" s="30"/>
      <c r="F5" s="29" t="s">
        <v>2</v>
      </c>
      <c r="G5" s="51" t="str">
        <f>'100 Series'!F5</f>
        <v>XXX - XXX</v>
      </c>
      <c r="H5" s="24"/>
    </row>
    <row r="6" spans="1:9" ht="18" customHeight="1">
      <c r="A6" s="28"/>
      <c r="B6" s="137"/>
      <c r="C6" s="25"/>
      <c r="D6" s="25"/>
      <c r="E6" s="25"/>
      <c r="F6" s="29"/>
      <c r="G6" s="145"/>
      <c r="H6" s="14"/>
    </row>
    <row r="7" spans="1:9" ht="18" customHeight="1">
      <c r="A7" s="28" t="s">
        <v>3</v>
      </c>
      <c r="B7" s="49" t="str">
        <f>'100 Series'!B7</f>
        <v>T. B. A.</v>
      </c>
      <c r="C7" s="25"/>
      <c r="D7" s="25"/>
      <c r="E7" s="30"/>
      <c r="F7" s="25"/>
      <c r="G7" s="25"/>
      <c r="H7" s="14"/>
    </row>
    <row r="8" spans="1:9" ht="18" customHeight="1">
      <c r="A8" s="28"/>
      <c r="B8" s="142"/>
      <c r="C8" s="25"/>
      <c r="D8" s="25"/>
      <c r="E8" s="30"/>
      <c r="F8" s="184" t="str">
        <f>'100 Series'!E8</f>
        <v>CONTRACT PERIOD :</v>
      </c>
      <c r="G8" s="184"/>
      <c r="H8" s="14"/>
    </row>
    <row r="9" spans="1:9" ht="18" customHeight="1">
      <c r="A9" s="28" t="s">
        <v>15</v>
      </c>
      <c r="B9" s="50" t="str">
        <f>'100 Series'!B9</f>
        <v xml:space="preserve"> A - 11</v>
      </c>
      <c r="C9" s="25"/>
      <c r="D9" s="26"/>
      <c r="E9" s="30"/>
      <c r="F9" s="184" t="str">
        <f>'100 Series'!E9</f>
        <v>April 1, 2025 to March 31, 2026</v>
      </c>
      <c r="G9" s="184"/>
      <c r="H9" s="12"/>
    </row>
    <row r="10" spans="1:9" ht="9.9499999999999993" customHeight="1" thickBot="1">
      <c r="A10" s="13"/>
      <c r="B10" s="25"/>
      <c r="C10" s="25"/>
      <c r="D10" s="26"/>
      <c r="E10" s="30"/>
      <c r="F10" s="26"/>
      <c r="G10" s="26"/>
      <c r="H10" s="12"/>
    </row>
    <row r="11" spans="1:9" ht="20.100000000000001" customHeight="1" thickTop="1" thickBot="1">
      <c r="A11" s="42" t="s">
        <v>16</v>
      </c>
      <c r="B11" s="31"/>
      <c r="C11" s="33">
        <v>301</v>
      </c>
      <c r="D11" s="31"/>
      <c r="E11" s="33"/>
      <c r="F11" s="31" t="s">
        <v>5</v>
      </c>
      <c r="G11" s="32" t="s">
        <v>12</v>
      </c>
      <c r="H11" s="33" t="s">
        <v>6</v>
      </c>
    </row>
    <row r="12" spans="1:9" ht="15" customHeight="1" thickTop="1" thickBot="1">
      <c r="A12" s="43"/>
      <c r="B12" s="40"/>
      <c r="C12" s="41"/>
      <c r="D12" s="40"/>
      <c r="E12" s="41"/>
      <c r="F12" s="34">
        <v>301</v>
      </c>
      <c r="G12" s="53">
        <v>0.13</v>
      </c>
      <c r="H12" s="16"/>
    </row>
    <row r="13" spans="1:9" s="60" customFormat="1" ht="20.100000000000001" customHeight="1" thickTop="1" thickBot="1">
      <c r="A13" s="58" t="s">
        <v>43</v>
      </c>
      <c r="B13" s="59" t="s">
        <v>42</v>
      </c>
      <c r="C13" s="36"/>
      <c r="D13" s="35"/>
      <c r="E13" s="36"/>
      <c r="F13" s="35"/>
      <c r="G13" s="36"/>
      <c r="H13" s="37"/>
    </row>
    <row r="14" spans="1:9" ht="9.9499999999999993" customHeight="1" thickTop="1">
      <c r="A14" s="73"/>
      <c r="B14" s="89"/>
      <c r="C14" s="106"/>
      <c r="D14" s="89"/>
      <c r="E14" s="107"/>
      <c r="F14" s="108"/>
      <c r="G14" s="106"/>
      <c r="H14" s="109"/>
      <c r="I14" s="74"/>
    </row>
    <row r="15" spans="1:9" ht="15" customHeight="1">
      <c r="A15" s="75" t="s">
        <v>44</v>
      </c>
      <c r="B15" s="76" t="s">
        <v>66</v>
      </c>
      <c r="C15" s="77">
        <v>0</v>
      </c>
      <c r="D15" s="110"/>
      <c r="E15" s="78"/>
      <c r="F15" s="143">
        <f>C15</f>
        <v>0</v>
      </c>
      <c r="G15" s="132">
        <f>F15*$G$12</f>
        <v>0</v>
      </c>
      <c r="H15" s="133">
        <f>SUM(F15:G15)</f>
        <v>0</v>
      </c>
      <c r="I15" s="74"/>
    </row>
    <row r="16" spans="1:9" ht="15" customHeight="1">
      <c r="A16" s="75" t="s">
        <v>45</v>
      </c>
      <c r="B16" s="76" t="s">
        <v>66</v>
      </c>
      <c r="C16" s="77">
        <v>0</v>
      </c>
      <c r="D16" s="110"/>
      <c r="E16" s="78"/>
      <c r="F16" s="143">
        <f t="shared" ref="F16:F45" si="0">C16</f>
        <v>0</v>
      </c>
      <c r="G16" s="132">
        <f>F16*$G$12</f>
        <v>0</v>
      </c>
      <c r="H16" s="133">
        <f>SUM(F16:G16)</f>
        <v>0</v>
      </c>
      <c r="I16" s="74"/>
    </row>
    <row r="17" spans="1:9" ht="15" customHeight="1">
      <c r="A17" s="75"/>
      <c r="B17" s="76"/>
      <c r="C17" s="77"/>
      <c r="D17" s="110"/>
      <c r="E17" s="78"/>
      <c r="F17" s="111"/>
      <c r="G17" s="80"/>
      <c r="H17" s="81"/>
      <c r="I17" s="74"/>
    </row>
    <row r="18" spans="1:9" ht="15" customHeight="1">
      <c r="A18" s="75" t="s">
        <v>46</v>
      </c>
      <c r="B18" s="76" t="s">
        <v>67</v>
      </c>
      <c r="C18" s="77">
        <v>0</v>
      </c>
      <c r="D18" s="110"/>
      <c r="E18" s="78"/>
      <c r="F18" s="143">
        <f t="shared" si="0"/>
        <v>0</v>
      </c>
      <c r="G18" s="132">
        <f>F18*$G$12</f>
        <v>0</v>
      </c>
      <c r="H18" s="133">
        <f>SUM(F18:G18)</f>
        <v>0</v>
      </c>
      <c r="I18" s="74"/>
    </row>
    <row r="19" spans="1:9" ht="15" customHeight="1">
      <c r="A19" s="75" t="s">
        <v>47</v>
      </c>
      <c r="B19" s="76" t="s">
        <v>67</v>
      </c>
      <c r="C19" s="77">
        <v>0</v>
      </c>
      <c r="D19" s="110"/>
      <c r="E19" s="78"/>
      <c r="F19" s="143">
        <f t="shared" si="0"/>
        <v>0</v>
      </c>
      <c r="G19" s="132">
        <f t="shared" ref="G19:G35" si="1">F19*$G$12</f>
        <v>0</v>
      </c>
      <c r="H19" s="133">
        <f>SUM(F19:G19)</f>
        <v>0</v>
      </c>
      <c r="I19" s="74"/>
    </row>
    <row r="20" spans="1:9" ht="15" customHeight="1">
      <c r="A20" s="75"/>
      <c r="B20" s="76"/>
      <c r="C20" s="77"/>
      <c r="D20" s="110"/>
      <c r="E20" s="78"/>
      <c r="F20" s="111"/>
      <c r="G20" s="80"/>
      <c r="H20" s="81"/>
      <c r="I20" s="74"/>
    </row>
    <row r="21" spans="1:9" ht="15" customHeight="1">
      <c r="A21" s="75" t="s">
        <v>48</v>
      </c>
      <c r="B21" s="76" t="s">
        <v>68</v>
      </c>
      <c r="C21" s="77">
        <v>0</v>
      </c>
      <c r="D21" s="110"/>
      <c r="E21" s="78"/>
      <c r="F21" s="143">
        <f t="shared" si="0"/>
        <v>0</v>
      </c>
      <c r="G21" s="132">
        <f>F21*$G$12</f>
        <v>0</v>
      </c>
      <c r="H21" s="133">
        <f>SUM(F21:G21)</f>
        <v>0</v>
      </c>
      <c r="I21" s="74"/>
    </row>
    <row r="22" spans="1:9" ht="15" customHeight="1">
      <c r="A22" s="75" t="s">
        <v>49</v>
      </c>
      <c r="B22" s="76" t="s">
        <v>68</v>
      </c>
      <c r="C22" s="77">
        <v>0</v>
      </c>
      <c r="D22" s="110"/>
      <c r="E22" s="78"/>
      <c r="F22" s="143">
        <f t="shared" si="0"/>
        <v>0</v>
      </c>
      <c r="G22" s="132">
        <f>F22*$G$12</f>
        <v>0</v>
      </c>
      <c r="H22" s="133">
        <f>SUM(F22:G22)</f>
        <v>0</v>
      </c>
      <c r="I22" s="74"/>
    </row>
    <row r="23" spans="1:9" ht="15" customHeight="1">
      <c r="A23" s="75" t="s">
        <v>58</v>
      </c>
      <c r="B23" s="76" t="s">
        <v>68</v>
      </c>
      <c r="C23" s="77">
        <v>0</v>
      </c>
      <c r="D23" s="110"/>
      <c r="E23" s="78"/>
      <c r="F23" s="143">
        <f t="shared" si="0"/>
        <v>0</v>
      </c>
      <c r="G23" s="132">
        <f>F23*$G$12</f>
        <v>0</v>
      </c>
      <c r="H23" s="133">
        <f>SUM(F23:G23)</f>
        <v>0</v>
      </c>
      <c r="I23" s="74"/>
    </row>
    <row r="24" spans="1:9" ht="15" customHeight="1">
      <c r="A24" s="75"/>
      <c r="B24" s="95"/>
      <c r="C24" s="77"/>
      <c r="D24" s="110"/>
      <c r="E24" s="78"/>
      <c r="F24" s="111"/>
      <c r="G24" s="80"/>
      <c r="H24" s="81"/>
      <c r="I24" s="74"/>
    </row>
    <row r="25" spans="1:9" ht="15" customHeight="1">
      <c r="A25" s="75" t="s">
        <v>50</v>
      </c>
      <c r="B25" s="76" t="s">
        <v>69</v>
      </c>
      <c r="C25" s="77">
        <v>0</v>
      </c>
      <c r="D25" s="110"/>
      <c r="E25" s="78"/>
      <c r="F25" s="143">
        <f t="shared" si="0"/>
        <v>0</v>
      </c>
      <c r="G25" s="132">
        <f t="shared" si="1"/>
        <v>0</v>
      </c>
      <c r="H25" s="133">
        <f>SUM(F25:G25)</f>
        <v>0</v>
      </c>
      <c r="I25" s="74"/>
    </row>
    <row r="26" spans="1:9" ht="15" customHeight="1">
      <c r="A26" s="75" t="s">
        <v>51</v>
      </c>
      <c r="B26" s="76" t="s">
        <v>69</v>
      </c>
      <c r="C26" s="77">
        <v>0</v>
      </c>
      <c r="D26" s="110"/>
      <c r="E26" s="78"/>
      <c r="F26" s="143">
        <f t="shared" si="0"/>
        <v>0</v>
      </c>
      <c r="G26" s="132">
        <f>F26*$G$12</f>
        <v>0</v>
      </c>
      <c r="H26" s="133">
        <f>SUM(F26:G26)</f>
        <v>0</v>
      </c>
      <c r="I26" s="74"/>
    </row>
    <row r="27" spans="1:9" ht="15" customHeight="1">
      <c r="A27" s="75"/>
      <c r="B27" s="76"/>
      <c r="C27" s="77"/>
      <c r="D27" s="110"/>
      <c r="E27" s="78"/>
      <c r="F27" s="111"/>
      <c r="G27" s="80"/>
      <c r="H27" s="81"/>
      <c r="I27" s="74"/>
    </row>
    <row r="28" spans="1:9" ht="15" customHeight="1">
      <c r="A28" s="75" t="s">
        <v>52</v>
      </c>
      <c r="B28" s="76" t="s">
        <v>70</v>
      </c>
      <c r="C28" s="77">
        <v>0</v>
      </c>
      <c r="D28" s="110"/>
      <c r="E28" s="78"/>
      <c r="F28" s="143">
        <f t="shared" si="0"/>
        <v>0</v>
      </c>
      <c r="G28" s="132">
        <f t="shared" si="1"/>
        <v>0</v>
      </c>
      <c r="H28" s="133">
        <f>SUM(F28:G28)</f>
        <v>0</v>
      </c>
      <c r="I28" s="74"/>
    </row>
    <row r="29" spans="1:9" ht="15" customHeight="1">
      <c r="A29" s="75" t="s">
        <v>53</v>
      </c>
      <c r="B29" s="76" t="s">
        <v>70</v>
      </c>
      <c r="C29" s="77">
        <v>0</v>
      </c>
      <c r="D29" s="110"/>
      <c r="E29" s="78"/>
      <c r="F29" s="143">
        <f t="shared" si="0"/>
        <v>0</v>
      </c>
      <c r="G29" s="132">
        <f t="shared" si="1"/>
        <v>0</v>
      </c>
      <c r="H29" s="133">
        <f>SUM(F29:G29)</f>
        <v>0</v>
      </c>
      <c r="I29" s="74"/>
    </row>
    <row r="30" spans="1:9" ht="15" customHeight="1">
      <c r="A30" s="75"/>
      <c r="B30" s="76"/>
      <c r="C30" s="77"/>
      <c r="D30" s="110"/>
      <c r="E30" s="78"/>
      <c r="F30" s="111"/>
      <c r="G30" s="80"/>
      <c r="H30" s="81"/>
      <c r="I30" s="74"/>
    </row>
    <row r="31" spans="1:9" ht="15" customHeight="1">
      <c r="A31" s="75" t="s">
        <v>54</v>
      </c>
      <c r="B31" s="76" t="s">
        <v>71</v>
      </c>
      <c r="C31" s="77">
        <v>0</v>
      </c>
      <c r="D31" s="110"/>
      <c r="E31" s="78"/>
      <c r="F31" s="143">
        <f t="shared" si="0"/>
        <v>0</v>
      </c>
      <c r="G31" s="132">
        <f t="shared" si="1"/>
        <v>0</v>
      </c>
      <c r="H31" s="133">
        <f>SUM(F31:G31)</f>
        <v>0</v>
      </c>
      <c r="I31" s="74"/>
    </row>
    <row r="32" spans="1:9" ht="15" customHeight="1">
      <c r="A32" s="75" t="s">
        <v>55</v>
      </c>
      <c r="B32" s="76" t="s">
        <v>71</v>
      </c>
      <c r="C32" s="77">
        <v>0</v>
      </c>
      <c r="D32" s="110"/>
      <c r="E32" s="78"/>
      <c r="F32" s="143">
        <f t="shared" si="0"/>
        <v>0</v>
      </c>
      <c r="G32" s="132">
        <f t="shared" si="1"/>
        <v>0</v>
      </c>
      <c r="H32" s="133">
        <f>SUM(F32:G32)</f>
        <v>0</v>
      </c>
      <c r="I32" s="74"/>
    </row>
    <row r="33" spans="1:9" ht="15" customHeight="1">
      <c r="A33" s="75"/>
      <c r="B33" s="76"/>
      <c r="C33" s="77"/>
      <c r="D33" s="110"/>
      <c r="E33" s="78"/>
      <c r="F33" s="111"/>
      <c r="G33" s="80"/>
      <c r="H33" s="81"/>
      <c r="I33" s="74"/>
    </row>
    <row r="34" spans="1:9" ht="15" customHeight="1">
      <c r="A34" s="75" t="s">
        <v>56</v>
      </c>
      <c r="B34" s="76" t="s">
        <v>72</v>
      </c>
      <c r="C34" s="77">
        <v>0</v>
      </c>
      <c r="D34" s="110"/>
      <c r="E34" s="78"/>
      <c r="F34" s="143">
        <f t="shared" si="0"/>
        <v>0</v>
      </c>
      <c r="G34" s="132">
        <f>F34*$G$12</f>
        <v>0</v>
      </c>
      <c r="H34" s="133">
        <f>SUM(F34:G34)</f>
        <v>0</v>
      </c>
      <c r="I34" s="74"/>
    </row>
    <row r="35" spans="1:9" ht="15" customHeight="1">
      <c r="A35" s="75" t="s">
        <v>57</v>
      </c>
      <c r="B35" s="76" t="s">
        <v>72</v>
      </c>
      <c r="C35" s="77">
        <v>0</v>
      </c>
      <c r="D35" s="110"/>
      <c r="E35" s="78"/>
      <c r="F35" s="143">
        <f t="shared" si="0"/>
        <v>0</v>
      </c>
      <c r="G35" s="132">
        <f t="shared" si="1"/>
        <v>0</v>
      </c>
      <c r="H35" s="133">
        <f>SUM(F35:G35)</f>
        <v>0</v>
      </c>
      <c r="I35" s="74"/>
    </row>
    <row r="36" spans="1:9" ht="15" customHeight="1">
      <c r="A36" s="75" t="s">
        <v>59</v>
      </c>
      <c r="B36" s="76" t="s">
        <v>72</v>
      </c>
      <c r="C36" s="77">
        <v>0</v>
      </c>
      <c r="D36" s="110"/>
      <c r="E36" s="78"/>
      <c r="F36" s="143">
        <f t="shared" si="0"/>
        <v>0</v>
      </c>
      <c r="G36" s="132">
        <f t="shared" ref="G36" si="2">F36*$G$12</f>
        <v>0</v>
      </c>
      <c r="H36" s="133">
        <f>SUM(F36:G36)</f>
        <v>0</v>
      </c>
      <c r="I36" s="74"/>
    </row>
    <row r="37" spans="1:9" ht="15" customHeight="1">
      <c r="A37" s="75"/>
      <c r="B37" s="82"/>
      <c r="C37" s="77"/>
      <c r="D37" s="110"/>
      <c r="E37" s="78"/>
      <c r="F37" s="111"/>
      <c r="G37" s="80"/>
      <c r="H37" s="81"/>
      <c r="I37" s="74"/>
    </row>
    <row r="38" spans="1:9" ht="15" customHeight="1">
      <c r="A38" s="75" t="s">
        <v>60</v>
      </c>
      <c r="B38" s="76" t="s">
        <v>73</v>
      </c>
      <c r="C38" s="77">
        <v>0</v>
      </c>
      <c r="D38" s="110"/>
      <c r="E38" s="78"/>
      <c r="F38" s="143">
        <f t="shared" si="0"/>
        <v>0</v>
      </c>
      <c r="G38" s="132">
        <f t="shared" ref="G38:G39" si="3">F38*$G$12</f>
        <v>0</v>
      </c>
      <c r="H38" s="133">
        <f>SUM(F38:G38)</f>
        <v>0</v>
      </c>
      <c r="I38" s="74"/>
    </row>
    <row r="39" spans="1:9" ht="15" customHeight="1">
      <c r="A39" s="75" t="s">
        <v>61</v>
      </c>
      <c r="B39" s="76" t="s">
        <v>73</v>
      </c>
      <c r="C39" s="77">
        <v>0</v>
      </c>
      <c r="D39" s="110"/>
      <c r="E39" s="78"/>
      <c r="F39" s="143">
        <f t="shared" si="0"/>
        <v>0</v>
      </c>
      <c r="G39" s="132">
        <f t="shared" si="3"/>
        <v>0</v>
      </c>
      <c r="H39" s="133">
        <f>SUM(F39:G39)</f>
        <v>0</v>
      </c>
      <c r="I39" s="74"/>
    </row>
    <row r="40" spans="1:9" ht="15" customHeight="1">
      <c r="A40" s="75"/>
      <c r="B40" s="82"/>
      <c r="C40" s="77"/>
      <c r="D40" s="110"/>
      <c r="E40" s="78"/>
      <c r="F40" s="111"/>
      <c r="G40" s="80"/>
      <c r="H40" s="81"/>
      <c r="I40" s="74"/>
    </row>
    <row r="41" spans="1:9" ht="15" customHeight="1">
      <c r="A41" s="75" t="s">
        <v>62</v>
      </c>
      <c r="B41" s="76" t="s">
        <v>106</v>
      </c>
      <c r="C41" s="77">
        <v>0</v>
      </c>
      <c r="D41" s="110"/>
      <c r="E41" s="78"/>
      <c r="F41" s="143">
        <f t="shared" si="0"/>
        <v>0</v>
      </c>
      <c r="G41" s="132">
        <f t="shared" ref="G41:G42" si="4">F41*$G$12</f>
        <v>0</v>
      </c>
      <c r="H41" s="133">
        <f>SUM(F41:G41)</f>
        <v>0</v>
      </c>
      <c r="I41" s="74"/>
    </row>
    <row r="42" spans="1:9" ht="15" customHeight="1">
      <c r="A42" s="75" t="s">
        <v>63</v>
      </c>
      <c r="B42" s="76" t="s">
        <v>106</v>
      </c>
      <c r="C42" s="77">
        <v>0</v>
      </c>
      <c r="D42" s="110"/>
      <c r="E42" s="78"/>
      <c r="F42" s="143">
        <f t="shared" si="0"/>
        <v>0</v>
      </c>
      <c r="G42" s="132">
        <f t="shared" si="4"/>
        <v>0</v>
      </c>
      <c r="H42" s="133">
        <f>SUM(F42:G42)</f>
        <v>0</v>
      </c>
      <c r="I42" s="74"/>
    </row>
    <row r="43" spans="1:9" ht="15" customHeight="1">
      <c r="A43" s="75"/>
      <c r="B43" s="82"/>
      <c r="C43" s="77"/>
      <c r="D43" s="110"/>
      <c r="E43" s="78"/>
      <c r="F43" s="111"/>
      <c r="G43" s="80"/>
      <c r="H43" s="81"/>
      <c r="I43" s="74"/>
    </row>
    <row r="44" spans="1:9" ht="15" customHeight="1">
      <c r="A44" s="75" t="s">
        <v>64</v>
      </c>
      <c r="B44" s="76" t="s">
        <v>74</v>
      </c>
      <c r="C44" s="77">
        <v>0</v>
      </c>
      <c r="D44" s="110"/>
      <c r="E44" s="78"/>
      <c r="F44" s="143">
        <f t="shared" si="0"/>
        <v>0</v>
      </c>
      <c r="G44" s="132">
        <f t="shared" ref="G44:G45" si="5">F44*$G$12</f>
        <v>0</v>
      </c>
      <c r="H44" s="133">
        <f>SUM(F44:G44)</f>
        <v>0</v>
      </c>
      <c r="I44" s="74"/>
    </row>
    <row r="45" spans="1:9" ht="15" customHeight="1">
      <c r="A45" s="75" t="s">
        <v>65</v>
      </c>
      <c r="B45" s="76" t="s">
        <v>74</v>
      </c>
      <c r="C45" s="77">
        <v>0</v>
      </c>
      <c r="D45" s="110"/>
      <c r="E45" s="78"/>
      <c r="F45" s="143">
        <f t="shared" si="0"/>
        <v>0</v>
      </c>
      <c r="G45" s="132">
        <f t="shared" si="5"/>
        <v>0</v>
      </c>
      <c r="H45" s="133">
        <f>SUM(F45:G45)</f>
        <v>0</v>
      </c>
      <c r="I45" s="74"/>
    </row>
    <row r="46" spans="1:9" ht="9.9499999999999993" customHeight="1" thickBot="1">
      <c r="A46" s="75"/>
      <c r="B46" s="82"/>
      <c r="C46" s="77"/>
      <c r="D46" s="110"/>
      <c r="E46" s="78"/>
      <c r="F46" s="79"/>
      <c r="G46" s="80"/>
      <c r="H46" s="81"/>
      <c r="I46" s="74"/>
    </row>
    <row r="47" spans="1:9" s="56" customFormat="1" ht="39.950000000000003" customHeight="1" thickTop="1" thickBot="1">
      <c r="A47" s="52" t="s">
        <v>82</v>
      </c>
      <c r="B47" s="167" t="s">
        <v>21</v>
      </c>
      <c r="C47" s="168"/>
      <c r="D47" s="190"/>
      <c r="E47" s="191"/>
      <c r="F47" s="134">
        <f>Extras!D34</f>
        <v>0</v>
      </c>
      <c r="G47" s="135">
        <f>F47*$G$12</f>
        <v>0</v>
      </c>
      <c r="H47" s="136">
        <f>SUM(F47:G47)</f>
        <v>0</v>
      </c>
    </row>
    <row r="48" spans="1:9" s="56" customFormat="1" ht="9.9499999999999993" customHeight="1" thickTop="1" thickBot="1">
      <c r="A48" s="126"/>
      <c r="B48" s="122"/>
      <c r="C48" s="122"/>
      <c r="D48" s="123"/>
      <c r="E48" s="123"/>
      <c r="F48" s="124"/>
      <c r="G48" s="125"/>
      <c r="H48" s="127"/>
    </row>
    <row r="49" spans="1:8" s="56" customFormat="1" ht="20.100000000000001" customHeight="1" thickTop="1" thickBot="1">
      <c r="A49" s="180" t="s">
        <v>105</v>
      </c>
      <c r="B49" s="181"/>
      <c r="C49" s="181"/>
      <c r="D49" s="181"/>
      <c r="E49" s="181"/>
      <c r="F49" s="181"/>
      <c r="G49" s="181"/>
      <c r="H49" s="182"/>
    </row>
    <row r="50" spans="1:8" s="56" customFormat="1" ht="9.9499999999999993" customHeight="1" thickTop="1" thickBot="1">
      <c r="A50" s="126"/>
      <c r="B50" s="122"/>
      <c r="C50" s="122"/>
      <c r="D50" s="123"/>
      <c r="E50" s="123"/>
      <c r="F50" s="124"/>
      <c r="G50" s="125"/>
      <c r="H50" s="127"/>
    </row>
    <row r="51" spans="1:8" ht="20.100000000000001" customHeight="1" thickTop="1" thickBot="1">
      <c r="A51" s="22" t="s">
        <v>8</v>
      </c>
      <c r="B51" s="187" t="str">
        <f>'100 Series'!B42</f>
        <v>Hourly Rate for repairs and authorized service outside of contractual obligations is = $0.00  / Hr.</v>
      </c>
      <c r="C51" s="188"/>
      <c r="D51" s="188"/>
      <c r="E51" s="188"/>
      <c r="F51" s="188"/>
      <c r="G51" s="188"/>
      <c r="H51" s="189"/>
    </row>
    <row r="52" spans="1:8" ht="15" customHeight="1" thickTop="1">
      <c r="A52" s="171" t="s">
        <v>1</v>
      </c>
      <c r="B52" s="172"/>
      <c r="C52" s="172"/>
      <c r="D52" s="172"/>
      <c r="E52" s="172"/>
      <c r="F52" s="172"/>
      <c r="G52" s="172"/>
      <c r="H52" s="173"/>
    </row>
    <row r="53" spans="1:8" ht="20.100000000000001" customHeight="1">
      <c r="A53" s="174" t="s">
        <v>10</v>
      </c>
      <c r="B53" s="175"/>
      <c r="C53" s="175"/>
      <c r="D53" s="175"/>
      <c r="E53" s="175"/>
      <c r="F53" s="175"/>
      <c r="G53" s="175"/>
      <c r="H53" s="176"/>
    </row>
    <row r="54" spans="1:8" s="69" customFormat="1" ht="15" customHeight="1">
      <c r="A54" s="185" t="s">
        <v>93</v>
      </c>
      <c r="B54" s="161"/>
      <c r="C54" s="161"/>
      <c r="D54" s="161"/>
      <c r="E54" s="161"/>
      <c r="F54" s="161"/>
      <c r="G54" s="161"/>
      <c r="H54" s="186"/>
    </row>
    <row r="55" spans="1:8" s="69" customFormat="1" ht="15" customHeight="1">
      <c r="A55" s="185" t="s">
        <v>84</v>
      </c>
      <c r="B55" s="161"/>
      <c r="C55" s="161"/>
      <c r="D55" s="161"/>
      <c r="E55" s="161"/>
      <c r="F55" s="161"/>
      <c r="G55" s="161"/>
      <c r="H55" s="186"/>
    </row>
    <row r="56" spans="1:8" s="69" customFormat="1" ht="15" customHeight="1">
      <c r="A56" s="185" t="s">
        <v>85</v>
      </c>
      <c r="B56" s="161"/>
      <c r="C56" s="161"/>
      <c r="D56" s="161"/>
      <c r="E56" s="161"/>
      <c r="F56" s="161"/>
      <c r="G56" s="161"/>
      <c r="H56" s="186"/>
    </row>
    <row r="57" spans="1:8" s="69" customFormat="1" ht="15" customHeight="1">
      <c r="A57" s="185" t="s">
        <v>86</v>
      </c>
      <c r="B57" s="161"/>
      <c r="C57" s="161"/>
      <c r="D57" s="161"/>
      <c r="E57" s="161"/>
      <c r="F57" s="161"/>
      <c r="G57" s="161"/>
      <c r="H57" s="186"/>
    </row>
    <row r="58" spans="1:8" s="69" customFormat="1" ht="15" customHeight="1">
      <c r="A58" s="185" t="s">
        <v>87</v>
      </c>
      <c r="B58" s="161"/>
      <c r="C58" s="161"/>
      <c r="D58" s="161"/>
      <c r="E58" s="161"/>
      <c r="F58" s="161"/>
      <c r="G58" s="161"/>
      <c r="H58" s="186"/>
    </row>
    <row r="59" spans="1:8" s="69" customFormat="1" ht="15" customHeight="1">
      <c r="A59" s="185" t="s">
        <v>88</v>
      </c>
      <c r="B59" s="161"/>
      <c r="C59" s="161"/>
      <c r="D59" s="161"/>
      <c r="E59" s="161"/>
      <c r="F59" s="161"/>
      <c r="G59" s="161"/>
      <c r="H59" s="186"/>
    </row>
    <row r="60" spans="1:8" s="69" customFormat="1" ht="15" customHeight="1">
      <c r="A60" s="185" t="s">
        <v>89</v>
      </c>
      <c r="B60" s="161"/>
      <c r="C60" s="161"/>
      <c r="D60" s="161"/>
      <c r="E60" s="161"/>
      <c r="F60" s="161"/>
      <c r="G60" s="161"/>
      <c r="H60" s="186"/>
    </row>
    <row r="61" spans="1:8" s="69" customFormat="1" ht="15" customHeight="1">
      <c r="A61" s="185" t="s">
        <v>90</v>
      </c>
      <c r="B61" s="161"/>
      <c r="C61" s="161"/>
      <c r="D61" s="161"/>
      <c r="E61" s="161"/>
      <c r="F61" s="161"/>
      <c r="G61" s="161"/>
      <c r="H61" s="186"/>
    </row>
    <row r="62" spans="1:8" s="69" customFormat="1" ht="15" customHeight="1">
      <c r="A62" s="185" t="s">
        <v>91</v>
      </c>
      <c r="B62" s="161"/>
      <c r="C62" s="161"/>
      <c r="D62" s="161"/>
      <c r="E62" s="161"/>
      <c r="F62" s="161"/>
      <c r="G62" s="161"/>
      <c r="H62" s="186"/>
    </row>
    <row r="63" spans="1:8" s="69" customFormat="1" ht="15" customHeight="1">
      <c r="A63" s="71"/>
      <c r="B63" s="116"/>
      <c r="C63" s="116"/>
      <c r="D63" s="116"/>
      <c r="E63" s="116"/>
      <c r="F63" s="116"/>
      <c r="G63" s="116"/>
      <c r="H63" s="72"/>
    </row>
    <row r="64" spans="1:8" s="69" customFormat="1" ht="15" customHeight="1">
      <c r="A64" s="71"/>
      <c r="B64" s="116"/>
      <c r="C64" s="116"/>
      <c r="D64" s="116"/>
      <c r="E64" s="116"/>
      <c r="F64" s="116"/>
      <c r="G64" s="116"/>
      <c r="H64" s="72"/>
    </row>
    <row r="65" spans="1:8" ht="15" customHeight="1">
      <c r="A65" s="13"/>
      <c r="B65" s="15"/>
      <c r="C65" s="15"/>
      <c r="D65" s="15"/>
      <c r="E65" s="169" t="s">
        <v>18</v>
      </c>
      <c r="F65" s="169"/>
      <c r="G65" s="169"/>
      <c r="H65" s="14"/>
    </row>
    <row r="66" spans="1:8" ht="15" customHeight="1">
      <c r="A66" s="13"/>
      <c r="B66" s="15"/>
      <c r="C66" s="15"/>
      <c r="D66" s="15"/>
      <c r="E66" s="17"/>
      <c r="F66" s="15"/>
      <c r="G66" s="15"/>
      <c r="H66" s="14"/>
    </row>
    <row r="67" spans="1:8" ht="15" customHeight="1">
      <c r="A67" s="13"/>
      <c r="B67" s="15"/>
      <c r="C67" s="15"/>
      <c r="D67" s="15"/>
      <c r="E67" s="17"/>
      <c r="F67" s="15"/>
      <c r="G67" s="15"/>
      <c r="H67" s="14"/>
    </row>
    <row r="68" spans="1:8" ht="15" customHeight="1">
      <c r="A68" s="13"/>
      <c r="B68" s="15"/>
      <c r="C68" s="15"/>
      <c r="D68" s="15"/>
      <c r="E68" s="170" t="s">
        <v>36</v>
      </c>
      <c r="F68" s="170"/>
      <c r="G68" s="170"/>
      <c r="H68" s="14"/>
    </row>
    <row r="69" spans="1:8" ht="15" customHeight="1">
      <c r="A69" s="13"/>
      <c r="B69" s="15"/>
      <c r="C69" s="15"/>
      <c r="D69" s="15"/>
      <c r="E69" s="15"/>
      <c r="F69" s="15"/>
      <c r="G69" s="15"/>
      <c r="H69" s="14"/>
    </row>
    <row r="70" spans="1:8" s="2" customFormat="1" ht="20.100000000000001" customHeight="1">
      <c r="A70" s="54"/>
      <c r="B70" s="148" t="s">
        <v>40</v>
      </c>
      <c r="C70" s="148"/>
      <c r="D70" s="23">
        <v>30</v>
      </c>
      <c r="E70" s="3"/>
      <c r="F70" s="3" t="s">
        <v>39</v>
      </c>
      <c r="G70" s="3"/>
      <c r="H70" s="39"/>
    </row>
    <row r="71" spans="1:8" ht="9.9499999999999993" customHeight="1" thickBot="1">
      <c r="A71" s="18"/>
      <c r="B71" s="19"/>
      <c r="C71" s="19"/>
      <c r="D71" s="38"/>
      <c r="E71" s="20"/>
      <c r="F71" s="19"/>
      <c r="G71" s="21"/>
      <c r="H71" s="16"/>
    </row>
    <row r="72" spans="1:8" ht="15" customHeight="1" thickTop="1"/>
    <row r="73" spans="1:8" ht="15" customHeight="1"/>
    <row r="74" spans="1:8" ht="15" customHeight="1">
      <c r="E74"/>
    </row>
    <row r="75" spans="1:8" ht="15" customHeight="1">
      <c r="E75"/>
    </row>
    <row r="76" spans="1:8" ht="15" customHeight="1">
      <c r="E76"/>
    </row>
    <row r="77" spans="1:8" ht="15" customHeight="1">
      <c r="E77"/>
    </row>
    <row r="78" spans="1:8">
      <c r="E78"/>
    </row>
    <row r="79" spans="1:8">
      <c r="E79"/>
    </row>
    <row r="80" spans="1:8">
      <c r="E80"/>
    </row>
    <row r="81" spans="5:5">
      <c r="E81"/>
    </row>
    <row r="82" spans="5:5">
      <c r="E82"/>
    </row>
    <row r="83" spans="5:5">
      <c r="E83"/>
    </row>
    <row r="84" spans="5:5">
      <c r="E84"/>
    </row>
    <row r="85" spans="5:5">
      <c r="E85"/>
    </row>
    <row r="86" spans="5:5">
      <c r="E86"/>
    </row>
    <row r="87" spans="5:5">
      <c r="E87"/>
    </row>
    <row r="88" spans="5:5">
      <c r="E88"/>
    </row>
    <row r="89" spans="5:5">
      <c r="E89"/>
    </row>
    <row r="90" spans="5:5">
      <c r="E90"/>
    </row>
    <row r="91" spans="5:5">
      <c r="E91"/>
    </row>
    <row r="92" spans="5:5">
      <c r="E92"/>
    </row>
    <row r="93" spans="5:5">
      <c r="E93"/>
    </row>
    <row r="94" spans="5:5">
      <c r="E94"/>
    </row>
    <row r="95" spans="5:5">
      <c r="E95"/>
    </row>
    <row r="96" spans="5:5">
      <c r="E96"/>
    </row>
    <row r="97" spans="5:5">
      <c r="E97"/>
    </row>
    <row r="98" spans="5:5">
      <c r="E98"/>
    </row>
    <row r="99" spans="5:5">
      <c r="E99"/>
    </row>
    <row r="100" spans="5:5">
      <c r="E100"/>
    </row>
  </sheetData>
  <mergeCells count="21">
    <mergeCell ref="D47:E47"/>
    <mergeCell ref="A52:H52"/>
    <mergeCell ref="A2:H2"/>
    <mergeCell ref="F8:G8"/>
    <mergeCell ref="A49:H49"/>
    <mergeCell ref="E65:G65"/>
    <mergeCell ref="E68:G68"/>
    <mergeCell ref="B70:C70"/>
    <mergeCell ref="F9:G9"/>
    <mergeCell ref="A61:H61"/>
    <mergeCell ref="A62:H62"/>
    <mergeCell ref="A55:H55"/>
    <mergeCell ref="A56:H56"/>
    <mergeCell ref="A57:H57"/>
    <mergeCell ref="A58:H58"/>
    <mergeCell ref="A59:H59"/>
    <mergeCell ref="A60:H60"/>
    <mergeCell ref="B51:H51"/>
    <mergeCell ref="A53:H53"/>
    <mergeCell ref="A54:H54"/>
    <mergeCell ref="B47:C47"/>
  </mergeCells>
  <phoneticPr fontId="12" type="noConversion"/>
  <printOptions horizontalCentered="1"/>
  <pageMargins left="0.25" right="0.25" top="0.5" bottom="0.25" header="0.31496062992126" footer="0.31496062992126"/>
  <pageSetup paperSize="5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4710-B711-4748-936A-FB7C6F30F36C}">
  <sheetPr>
    <pageSetUpPr fitToPage="1"/>
  </sheetPr>
  <dimension ref="A1:I98"/>
  <sheetViews>
    <sheetView view="pageBreakPreview" zoomScaleNormal="75" zoomScaleSheetLayoutView="100" workbookViewId="0">
      <selection activeCell="B4" sqref="B4"/>
    </sheetView>
  </sheetViews>
  <sheetFormatPr defaultColWidth="9.77734375" defaultRowHeight="15"/>
  <cols>
    <col min="1" max="1" width="18.77734375" customWidth="1"/>
    <col min="2" max="3" width="12.77734375" customWidth="1"/>
    <col min="4" max="4" width="6.77734375" customWidth="1"/>
    <col min="5" max="5" width="5.77734375" style="1" customWidth="1"/>
    <col min="6" max="6" width="12.77734375" customWidth="1"/>
    <col min="7" max="7" width="14.77734375" customWidth="1"/>
    <col min="8" max="8" width="12.77734375" customWidth="1"/>
  </cols>
  <sheetData>
    <row r="1" spans="1:9" ht="9.9499999999999993" customHeight="1" thickTop="1">
      <c r="A1" s="5"/>
      <c r="B1" s="6"/>
      <c r="C1" s="6"/>
      <c r="D1" s="6"/>
      <c r="E1" s="7"/>
      <c r="F1" s="6"/>
      <c r="G1" s="6"/>
      <c r="H1" s="8"/>
    </row>
    <row r="2" spans="1:9" ht="20.100000000000001" customHeight="1">
      <c r="A2" s="155" t="s">
        <v>37</v>
      </c>
      <c r="B2" s="156"/>
      <c r="C2" s="156"/>
      <c r="D2" s="156"/>
      <c r="E2" s="156"/>
      <c r="F2" s="156"/>
      <c r="G2" s="156"/>
      <c r="H2" s="157"/>
    </row>
    <row r="3" spans="1:9" ht="9.9499999999999993" customHeight="1">
      <c r="A3" s="9"/>
      <c r="B3" s="10"/>
      <c r="C3" s="10"/>
      <c r="D3" s="10"/>
      <c r="E3" s="11"/>
      <c r="F3" s="4"/>
      <c r="G3" s="27"/>
      <c r="H3" s="12"/>
    </row>
    <row r="4" spans="1:9" ht="18" customHeight="1">
      <c r="A4" s="28" t="s">
        <v>13</v>
      </c>
      <c r="B4" s="137" t="str">
        <f>'100 Series'!B4</f>
        <v>Merkley Oaks</v>
      </c>
      <c r="C4" s="25"/>
      <c r="D4" s="25"/>
      <c r="E4" s="25"/>
      <c r="F4" s="29" t="s">
        <v>0</v>
      </c>
      <c r="G4" s="51">
        <f>'100 Series'!F4</f>
        <v>45748</v>
      </c>
      <c r="H4" s="14"/>
    </row>
    <row r="5" spans="1:9" ht="18" customHeight="1">
      <c r="A5" s="28" t="s">
        <v>14</v>
      </c>
      <c r="B5" s="70" t="s">
        <v>131</v>
      </c>
      <c r="C5" s="25"/>
      <c r="D5" s="25"/>
      <c r="E5" s="30"/>
      <c r="F5" s="29" t="s">
        <v>2</v>
      </c>
      <c r="G5" s="51" t="str">
        <f>'100 Series'!F5</f>
        <v>XXX - XXX</v>
      </c>
      <c r="H5" s="24"/>
    </row>
    <row r="6" spans="1:9" ht="18" customHeight="1">
      <c r="A6" s="28"/>
      <c r="B6" s="137"/>
      <c r="C6" s="25"/>
      <c r="D6" s="25"/>
      <c r="E6" s="25"/>
      <c r="F6" s="29"/>
      <c r="G6" s="145"/>
      <c r="H6" s="14"/>
    </row>
    <row r="7" spans="1:9" ht="18" customHeight="1">
      <c r="A7" s="28" t="s">
        <v>3</v>
      </c>
      <c r="B7" s="49" t="str">
        <f>'100 Series'!B7</f>
        <v>T. B. A.</v>
      </c>
      <c r="C7" s="25"/>
      <c r="D7" s="25"/>
      <c r="E7" s="30"/>
      <c r="F7" s="25"/>
      <c r="G7" s="25"/>
      <c r="H7" s="14"/>
    </row>
    <row r="8" spans="1:9" ht="18" customHeight="1">
      <c r="A8" s="28"/>
      <c r="B8" s="142"/>
      <c r="C8" s="25"/>
      <c r="D8" s="25"/>
      <c r="E8" s="30"/>
      <c r="F8" s="184" t="str">
        <f>'100 Series'!E8</f>
        <v>CONTRACT PERIOD :</v>
      </c>
      <c r="G8" s="184"/>
      <c r="H8" s="14"/>
    </row>
    <row r="9" spans="1:9" ht="18" customHeight="1">
      <c r="A9" s="28" t="s">
        <v>15</v>
      </c>
      <c r="B9" s="50" t="str">
        <f>'100 Series'!B9</f>
        <v xml:space="preserve"> A - 11</v>
      </c>
      <c r="C9" s="25"/>
      <c r="D9" s="26"/>
      <c r="E9" s="30"/>
      <c r="F9" s="184" t="str">
        <f>'100 Series'!E9</f>
        <v>April 1, 2025 to March 31, 2026</v>
      </c>
      <c r="G9" s="184"/>
      <c r="H9" s="12"/>
    </row>
    <row r="10" spans="1:9" ht="9.9499999999999993" customHeight="1" thickBot="1">
      <c r="A10" s="13"/>
      <c r="B10" s="25"/>
      <c r="C10" s="25"/>
      <c r="D10" s="26"/>
      <c r="E10" s="30"/>
      <c r="F10" s="26"/>
      <c r="G10" s="26"/>
      <c r="H10" s="12"/>
    </row>
    <row r="11" spans="1:9" ht="20.100000000000001" customHeight="1" thickTop="1" thickBot="1">
      <c r="A11" s="42" t="s">
        <v>16</v>
      </c>
      <c r="B11" s="31"/>
      <c r="C11" s="33">
        <v>301</v>
      </c>
      <c r="D11" s="31"/>
      <c r="E11" s="33"/>
      <c r="F11" s="31" t="s">
        <v>5</v>
      </c>
      <c r="G11" s="32" t="s">
        <v>12</v>
      </c>
      <c r="H11" s="33" t="s">
        <v>6</v>
      </c>
    </row>
    <row r="12" spans="1:9" ht="15" customHeight="1" thickTop="1" thickBot="1">
      <c r="A12" s="43"/>
      <c r="B12" s="40"/>
      <c r="C12" s="41"/>
      <c r="D12" s="40"/>
      <c r="E12" s="41"/>
      <c r="F12" s="34">
        <v>301</v>
      </c>
      <c r="G12" s="53">
        <v>0.13</v>
      </c>
      <c r="H12" s="16"/>
    </row>
    <row r="13" spans="1:9" s="60" customFormat="1" ht="20.100000000000001" customHeight="1" thickTop="1" thickBot="1">
      <c r="A13" s="58" t="s">
        <v>43</v>
      </c>
      <c r="B13" s="59" t="s">
        <v>132</v>
      </c>
      <c r="C13" s="36"/>
      <c r="D13" s="35"/>
      <c r="E13" s="36"/>
      <c r="F13" s="35"/>
      <c r="G13" s="36"/>
      <c r="H13" s="37"/>
    </row>
    <row r="14" spans="1:9" ht="15" customHeight="1" thickTop="1">
      <c r="A14" s="73"/>
      <c r="B14" s="89"/>
      <c r="C14" s="106"/>
      <c r="D14" s="89"/>
      <c r="E14" s="107"/>
      <c r="F14" s="108"/>
      <c r="G14" s="106"/>
      <c r="H14" s="109"/>
      <c r="I14" s="74"/>
    </row>
    <row r="15" spans="1:9" ht="15" customHeight="1">
      <c r="A15" s="75" t="s">
        <v>137</v>
      </c>
      <c r="B15" s="76" t="s">
        <v>133</v>
      </c>
      <c r="C15" s="77">
        <v>0</v>
      </c>
      <c r="D15" s="110"/>
      <c r="E15" s="78"/>
      <c r="F15" s="143">
        <f>C15</f>
        <v>0</v>
      </c>
      <c r="G15" s="132">
        <f>F15*$G$12</f>
        <v>0</v>
      </c>
      <c r="H15" s="133">
        <f>SUM(F15:G15)</f>
        <v>0</v>
      </c>
      <c r="I15" s="74"/>
    </row>
    <row r="16" spans="1:9" ht="15" customHeight="1">
      <c r="A16" s="75" t="s">
        <v>138</v>
      </c>
      <c r="B16" s="76" t="s">
        <v>134</v>
      </c>
      <c r="C16" s="77">
        <v>0</v>
      </c>
      <c r="D16" s="110"/>
      <c r="E16" s="78"/>
      <c r="F16" s="143">
        <f t="shared" ref="F16:F22" si="0">C16</f>
        <v>0</v>
      </c>
      <c r="G16" s="132">
        <f>F16*$G$12</f>
        <v>0</v>
      </c>
      <c r="H16" s="133">
        <f>SUM(F16:G16)</f>
        <v>0</v>
      </c>
      <c r="I16" s="74"/>
    </row>
    <row r="17" spans="1:9" ht="15" customHeight="1">
      <c r="A17" s="75" t="s">
        <v>139</v>
      </c>
      <c r="B17" s="76" t="s">
        <v>135</v>
      </c>
      <c r="C17" s="77">
        <v>0</v>
      </c>
      <c r="D17" s="110"/>
      <c r="E17" s="78"/>
      <c r="F17" s="143">
        <f t="shared" si="0"/>
        <v>0</v>
      </c>
      <c r="G17" s="132">
        <f>F17*$G$12</f>
        <v>0</v>
      </c>
      <c r="H17" s="133">
        <f>SUM(F17:G17)</f>
        <v>0</v>
      </c>
      <c r="I17" s="74"/>
    </row>
    <row r="18" spans="1:9" ht="15" customHeight="1">
      <c r="A18" s="75" t="s">
        <v>140</v>
      </c>
      <c r="B18" s="76" t="s">
        <v>136</v>
      </c>
      <c r="C18" s="77">
        <v>0</v>
      </c>
      <c r="D18" s="110"/>
      <c r="E18" s="78"/>
      <c r="F18" s="143">
        <f t="shared" si="0"/>
        <v>0</v>
      </c>
      <c r="G18" s="132">
        <f t="shared" ref="G18" si="1">F18*$G$12</f>
        <v>0</v>
      </c>
      <c r="H18" s="133">
        <f>SUM(F18:G18)</f>
        <v>0</v>
      </c>
      <c r="I18" s="74"/>
    </row>
    <row r="19" spans="1:9" ht="15" customHeight="1">
      <c r="A19" s="75"/>
      <c r="B19" s="76"/>
      <c r="C19" s="77"/>
      <c r="D19" s="110"/>
      <c r="E19" s="78"/>
      <c r="F19" s="111"/>
      <c r="G19" s="80"/>
      <c r="H19" s="81"/>
      <c r="I19" s="74"/>
    </row>
    <row r="20" spans="1:9" ht="15" customHeight="1">
      <c r="A20" s="75">
        <v>101</v>
      </c>
      <c r="B20" s="76" t="s">
        <v>141</v>
      </c>
      <c r="C20" s="77">
        <v>0</v>
      </c>
      <c r="D20" s="110"/>
      <c r="E20" s="78"/>
      <c r="F20" s="143">
        <f t="shared" si="0"/>
        <v>0</v>
      </c>
      <c r="G20" s="132">
        <f>F20*$G$12</f>
        <v>0</v>
      </c>
      <c r="H20" s="133">
        <f>SUM(F20:G20)</f>
        <v>0</v>
      </c>
      <c r="I20" s="74"/>
    </row>
    <row r="21" spans="1:9" ht="15" customHeight="1">
      <c r="A21" s="75">
        <v>101</v>
      </c>
      <c r="B21" s="76" t="s">
        <v>142</v>
      </c>
      <c r="C21" s="77">
        <v>0</v>
      </c>
      <c r="D21" s="110"/>
      <c r="E21" s="78"/>
      <c r="F21" s="143">
        <f t="shared" si="0"/>
        <v>0</v>
      </c>
      <c r="G21" s="132">
        <f>F21*$G$12</f>
        <v>0</v>
      </c>
      <c r="H21" s="133">
        <f>SUM(F21:G21)</f>
        <v>0</v>
      </c>
      <c r="I21" s="74"/>
    </row>
    <row r="22" spans="1:9" ht="15" customHeight="1">
      <c r="A22" s="75">
        <v>101</v>
      </c>
      <c r="B22" s="76" t="s">
        <v>143</v>
      </c>
      <c r="C22" s="77">
        <v>0</v>
      </c>
      <c r="D22" s="110"/>
      <c r="E22" s="78"/>
      <c r="F22" s="143">
        <f t="shared" si="0"/>
        <v>0</v>
      </c>
      <c r="G22" s="132">
        <f>F22*$G$12</f>
        <v>0</v>
      </c>
      <c r="H22" s="133">
        <f>SUM(F22:G22)</f>
        <v>0</v>
      </c>
      <c r="I22" s="74"/>
    </row>
    <row r="23" spans="1:9" ht="15" customHeight="1">
      <c r="A23" s="75">
        <v>101</v>
      </c>
      <c r="B23" s="76" t="s">
        <v>144</v>
      </c>
      <c r="C23" s="77">
        <v>0</v>
      </c>
      <c r="D23" s="110"/>
      <c r="E23" s="78"/>
      <c r="F23" s="143">
        <f>C23</f>
        <v>0</v>
      </c>
      <c r="G23" s="132">
        <f>F23*$G$12</f>
        <v>0</v>
      </c>
      <c r="H23" s="133">
        <f>SUM(F23:G23)</f>
        <v>0</v>
      </c>
      <c r="I23" s="74"/>
    </row>
    <row r="24" spans="1:9" ht="15" customHeight="1">
      <c r="A24" s="75"/>
      <c r="B24" s="76"/>
      <c r="C24" s="77"/>
      <c r="D24" s="110"/>
      <c r="E24" s="78"/>
      <c r="F24" s="111"/>
      <c r="G24" s="80"/>
      <c r="H24" s="81"/>
      <c r="I24" s="74"/>
    </row>
    <row r="25" spans="1:9" ht="15" customHeight="1">
      <c r="A25" s="75">
        <v>201</v>
      </c>
      <c r="B25" s="76" t="s">
        <v>141</v>
      </c>
      <c r="C25" s="77">
        <v>0</v>
      </c>
      <c r="D25" s="110"/>
      <c r="E25" s="78"/>
      <c r="F25" s="143">
        <f>C25</f>
        <v>0</v>
      </c>
      <c r="G25" s="132">
        <f>F25*$G$12</f>
        <v>0</v>
      </c>
      <c r="H25" s="133">
        <f>SUM(F25:G25)</f>
        <v>0</v>
      </c>
      <c r="I25" s="74"/>
    </row>
    <row r="26" spans="1:9" ht="15" customHeight="1">
      <c r="A26" s="75">
        <v>201</v>
      </c>
      <c r="B26" s="76" t="s">
        <v>142</v>
      </c>
      <c r="C26" s="77">
        <v>0</v>
      </c>
      <c r="D26" s="110"/>
      <c r="E26" s="78"/>
      <c r="F26" s="143">
        <f t="shared" ref="F26:F32" si="2">C26</f>
        <v>0</v>
      </c>
      <c r="G26" s="132">
        <f>F26*$G$12</f>
        <v>0</v>
      </c>
      <c r="H26" s="133">
        <f>SUM(F26:G26)</f>
        <v>0</v>
      </c>
      <c r="I26" s="74"/>
    </row>
    <row r="27" spans="1:9" ht="15" customHeight="1">
      <c r="A27" s="75">
        <v>201</v>
      </c>
      <c r="B27" s="76" t="s">
        <v>143</v>
      </c>
      <c r="C27" s="77">
        <v>0</v>
      </c>
      <c r="D27" s="110"/>
      <c r="E27" s="78"/>
      <c r="F27" s="143">
        <f t="shared" si="2"/>
        <v>0</v>
      </c>
      <c r="G27" s="132">
        <f>F27*$G$12</f>
        <v>0</v>
      </c>
      <c r="H27" s="133">
        <f>SUM(F27:G27)</f>
        <v>0</v>
      </c>
      <c r="I27" s="74"/>
    </row>
    <row r="28" spans="1:9" ht="15" customHeight="1">
      <c r="A28" s="75">
        <v>201</v>
      </c>
      <c r="B28" s="76" t="s">
        <v>145</v>
      </c>
      <c r="C28" s="77">
        <v>0</v>
      </c>
      <c r="D28" s="110"/>
      <c r="E28" s="78"/>
      <c r="F28" s="143">
        <f t="shared" si="2"/>
        <v>0</v>
      </c>
      <c r="G28" s="132">
        <f t="shared" ref="G28" si="3">F28*$G$12</f>
        <v>0</v>
      </c>
      <c r="H28" s="133">
        <f>SUM(F28:G28)</f>
        <v>0</v>
      </c>
      <c r="I28" s="74"/>
    </row>
    <row r="29" spans="1:9" ht="15" customHeight="1">
      <c r="A29" s="75"/>
      <c r="B29" s="76"/>
      <c r="C29" s="77"/>
      <c r="D29" s="110"/>
      <c r="E29" s="78"/>
      <c r="F29" s="111"/>
      <c r="G29" s="80"/>
      <c r="H29" s="81"/>
      <c r="I29" s="74"/>
    </row>
    <row r="30" spans="1:9" ht="15" customHeight="1">
      <c r="A30" s="75">
        <v>301</v>
      </c>
      <c r="B30" s="76" t="s">
        <v>141</v>
      </c>
      <c r="C30" s="77">
        <v>0</v>
      </c>
      <c r="D30" s="110"/>
      <c r="E30" s="78"/>
      <c r="F30" s="143">
        <f t="shared" ref="F30:F33" si="4">C30</f>
        <v>0</v>
      </c>
      <c r="G30" s="132">
        <f>F30*$G$12</f>
        <v>0</v>
      </c>
      <c r="H30" s="133">
        <f>SUM(F30:G30)</f>
        <v>0</v>
      </c>
      <c r="I30" s="74"/>
    </row>
    <row r="31" spans="1:9" ht="15" customHeight="1">
      <c r="A31" s="75">
        <v>301</v>
      </c>
      <c r="B31" s="76" t="s">
        <v>142</v>
      </c>
      <c r="C31" s="77">
        <v>0</v>
      </c>
      <c r="D31" s="110"/>
      <c r="E31" s="78"/>
      <c r="F31" s="143">
        <f t="shared" si="4"/>
        <v>0</v>
      </c>
      <c r="G31" s="132">
        <f>F31*$G$12</f>
        <v>0</v>
      </c>
      <c r="H31" s="133">
        <f>SUM(F31:G31)</f>
        <v>0</v>
      </c>
      <c r="I31" s="74"/>
    </row>
    <row r="32" spans="1:9" ht="15" customHeight="1">
      <c r="A32" s="75">
        <v>301</v>
      </c>
      <c r="B32" s="76" t="s">
        <v>143</v>
      </c>
      <c r="C32" s="77">
        <v>0</v>
      </c>
      <c r="D32" s="110"/>
      <c r="E32" s="78"/>
      <c r="F32" s="143">
        <f t="shared" si="4"/>
        <v>0</v>
      </c>
      <c r="G32" s="132">
        <f>F32*$G$12</f>
        <v>0</v>
      </c>
      <c r="H32" s="133">
        <f>SUM(F32:G32)</f>
        <v>0</v>
      </c>
      <c r="I32" s="74"/>
    </row>
    <row r="33" spans="1:9" ht="15" customHeight="1">
      <c r="A33" s="75">
        <v>301</v>
      </c>
      <c r="B33" s="76" t="s">
        <v>145</v>
      </c>
      <c r="C33" s="77">
        <v>0</v>
      </c>
      <c r="D33" s="110"/>
      <c r="E33" s="78"/>
      <c r="F33" s="143">
        <f>C33</f>
        <v>0</v>
      </c>
      <c r="G33" s="132">
        <f>F33*$G$12</f>
        <v>0</v>
      </c>
      <c r="H33" s="133">
        <f>SUM(F33:G33)</f>
        <v>0</v>
      </c>
      <c r="I33" s="74"/>
    </row>
    <row r="34" spans="1:9" s="74" customFormat="1" ht="15" customHeight="1">
      <c r="A34" s="75"/>
      <c r="B34" s="76"/>
      <c r="C34" s="77"/>
      <c r="D34" s="110"/>
      <c r="E34" s="78"/>
      <c r="F34" s="111"/>
      <c r="G34" s="80"/>
      <c r="H34" s="81"/>
    </row>
    <row r="35" spans="1:9" s="74" customFormat="1" ht="15" customHeight="1">
      <c r="A35" s="75"/>
      <c r="B35" s="76"/>
      <c r="C35" s="77"/>
      <c r="D35" s="110"/>
      <c r="E35" s="78"/>
      <c r="F35" s="111"/>
      <c r="G35" s="80"/>
      <c r="H35" s="81"/>
    </row>
    <row r="36" spans="1:9" s="74" customFormat="1" ht="15" customHeight="1">
      <c r="A36" s="75"/>
      <c r="B36" s="82"/>
      <c r="C36" s="77"/>
      <c r="D36" s="110"/>
      <c r="E36" s="78"/>
      <c r="F36" s="111"/>
      <c r="G36" s="80"/>
      <c r="H36" s="81"/>
    </row>
    <row r="37" spans="1:9" s="74" customFormat="1" ht="15" customHeight="1">
      <c r="A37" s="75"/>
      <c r="B37" s="76"/>
      <c r="C37" s="77"/>
      <c r="D37" s="110"/>
      <c r="E37" s="78"/>
      <c r="F37" s="111"/>
      <c r="G37" s="80"/>
      <c r="H37" s="81"/>
    </row>
    <row r="38" spans="1:9" s="74" customFormat="1" ht="15" customHeight="1">
      <c r="A38" s="75"/>
      <c r="B38" s="82"/>
      <c r="C38" s="77"/>
      <c r="D38" s="110"/>
      <c r="E38" s="78"/>
      <c r="F38" s="111"/>
      <c r="G38" s="80"/>
      <c r="H38" s="81"/>
    </row>
    <row r="39" spans="1:9" s="74" customFormat="1" ht="15" customHeight="1">
      <c r="A39" s="75"/>
      <c r="B39" s="76"/>
      <c r="C39" s="77"/>
      <c r="D39" s="110"/>
      <c r="E39" s="78"/>
      <c r="F39" s="111"/>
      <c r="G39" s="80"/>
      <c r="H39" s="81"/>
    </row>
    <row r="40" spans="1:9" s="74" customFormat="1" ht="15" customHeight="1">
      <c r="A40" s="75"/>
      <c r="B40" s="76"/>
      <c r="C40" s="77"/>
      <c r="D40" s="110"/>
      <c r="E40" s="78"/>
      <c r="F40" s="111"/>
      <c r="G40" s="80"/>
      <c r="H40" s="81"/>
    </row>
    <row r="41" spans="1:9" s="74" customFormat="1" ht="15" customHeight="1">
      <c r="A41" s="75"/>
      <c r="B41" s="82"/>
      <c r="C41" s="77"/>
      <c r="D41" s="110"/>
      <c r="E41" s="78"/>
      <c r="F41" s="111"/>
      <c r="G41" s="80"/>
      <c r="H41" s="81"/>
    </row>
    <row r="42" spans="1:9" s="74" customFormat="1" ht="15" customHeight="1">
      <c r="A42" s="75"/>
      <c r="B42" s="76"/>
      <c r="C42" s="77"/>
      <c r="D42" s="110"/>
      <c r="E42" s="78"/>
      <c r="F42" s="111"/>
      <c r="G42" s="80"/>
      <c r="H42" s="81"/>
    </row>
    <row r="43" spans="1:9" s="74" customFormat="1" ht="15" customHeight="1">
      <c r="A43" s="75"/>
      <c r="B43" s="76"/>
      <c r="C43" s="77"/>
      <c r="D43" s="110"/>
      <c r="E43" s="78"/>
      <c r="F43" s="111"/>
      <c r="G43" s="80"/>
      <c r="H43" s="81"/>
    </row>
    <row r="44" spans="1:9" s="74" customFormat="1" ht="15" customHeight="1" thickBot="1">
      <c r="A44" s="75"/>
      <c r="B44" s="82"/>
      <c r="C44" s="77"/>
      <c r="D44" s="110"/>
      <c r="E44" s="78"/>
      <c r="F44" s="79"/>
      <c r="G44" s="80"/>
      <c r="H44" s="81"/>
    </row>
    <row r="45" spans="1:9" s="56" customFormat="1" ht="39.950000000000003" customHeight="1" thickTop="1" thickBot="1">
      <c r="A45" s="52" t="s">
        <v>82</v>
      </c>
      <c r="B45" s="167" t="s">
        <v>21</v>
      </c>
      <c r="C45" s="168"/>
      <c r="D45" s="190"/>
      <c r="E45" s="191"/>
      <c r="F45" s="134">
        <f>Extras!D34</f>
        <v>0</v>
      </c>
      <c r="G45" s="135">
        <f>F45*$G$12</f>
        <v>0</v>
      </c>
      <c r="H45" s="136">
        <f>SUM(F45:G45)</f>
        <v>0</v>
      </c>
    </row>
    <row r="46" spans="1:9" s="56" customFormat="1" ht="9.9499999999999993" customHeight="1" thickTop="1" thickBot="1">
      <c r="A46" s="126"/>
      <c r="B46" s="122"/>
      <c r="C46" s="122"/>
      <c r="D46" s="123"/>
      <c r="E46" s="123"/>
      <c r="F46" s="124"/>
      <c r="G46" s="125"/>
      <c r="H46" s="127"/>
    </row>
    <row r="47" spans="1:9" s="56" customFormat="1" ht="20.100000000000001" customHeight="1" thickTop="1" thickBot="1">
      <c r="A47" s="180" t="s">
        <v>105</v>
      </c>
      <c r="B47" s="181"/>
      <c r="C47" s="181"/>
      <c r="D47" s="181"/>
      <c r="E47" s="181"/>
      <c r="F47" s="181"/>
      <c r="G47" s="181"/>
      <c r="H47" s="182"/>
    </row>
    <row r="48" spans="1:9" s="56" customFormat="1" ht="9.9499999999999993" customHeight="1" thickTop="1" thickBot="1">
      <c r="A48" s="126"/>
      <c r="B48" s="122"/>
      <c r="C48" s="122"/>
      <c r="D48" s="123"/>
      <c r="E48" s="123"/>
      <c r="F48" s="124"/>
      <c r="G48" s="125"/>
      <c r="H48" s="127"/>
    </row>
    <row r="49" spans="1:8" ht="20.100000000000001" customHeight="1" thickTop="1" thickBot="1">
      <c r="A49" s="22" t="s">
        <v>8</v>
      </c>
      <c r="B49" s="187" t="str">
        <f>'100 Series'!B42</f>
        <v>Hourly Rate for repairs and authorized service outside of contractual obligations is = $0.00  / Hr.</v>
      </c>
      <c r="C49" s="188"/>
      <c r="D49" s="188"/>
      <c r="E49" s="188"/>
      <c r="F49" s="188"/>
      <c r="G49" s="188"/>
      <c r="H49" s="189"/>
    </row>
    <row r="50" spans="1:8" ht="15" customHeight="1" thickTop="1">
      <c r="A50" s="171" t="s">
        <v>1</v>
      </c>
      <c r="B50" s="172"/>
      <c r="C50" s="172"/>
      <c r="D50" s="172"/>
      <c r="E50" s="172"/>
      <c r="F50" s="172"/>
      <c r="G50" s="172"/>
      <c r="H50" s="173"/>
    </row>
    <row r="51" spans="1:8" ht="20.100000000000001" customHeight="1">
      <c r="A51" s="174" t="s">
        <v>10</v>
      </c>
      <c r="B51" s="175"/>
      <c r="C51" s="175"/>
      <c r="D51" s="175"/>
      <c r="E51" s="175"/>
      <c r="F51" s="175"/>
      <c r="G51" s="175"/>
      <c r="H51" s="176"/>
    </row>
    <row r="52" spans="1:8" s="69" customFormat="1" ht="15" customHeight="1">
      <c r="A52" s="185" t="s">
        <v>93</v>
      </c>
      <c r="B52" s="161"/>
      <c r="C52" s="161"/>
      <c r="D52" s="161"/>
      <c r="E52" s="161"/>
      <c r="F52" s="161"/>
      <c r="G52" s="161"/>
      <c r="H52" s="186"/>
    </row>
    <row r="53" spans="1:8" s="69" customFormat="1" ht="15" customHeight="1">
      <c r="A53" s="185" t="s">
        <v>84</v>
      </c>
      <c r="B53" s="161"/>
      <c r="C53" s="161"/>
      <c r="D53" s="161"/>
      <c r="E53" s="161"/>
      <c r="F53" s="161"/>
      <c r="G53" s="161"/>
      <c r="H53" s="186"/>
    </row>
    <row r="54" spans="1:8" s="69" customFormat="1" ht="15" customHeight="1">
      <c r="A54" s="185" t="s">
        <v>85</v>
      </c>
      <c r="B54" s="161"/>
      <c r="C54" s="161"/>
      <c r="D54" s="161"/>
      <c r="E54" s="161"/>
      <c r="F54" s="161"/>
      <c r="G54" s="161"/>
      <c r="H54" s="186"/>
    </row>
    <row r="55" spans="1:8" s="69" customFormat="1" ht="15" customHeight="1">
      <c r="A55" s="185" t="s">
        <v>86</v>
      </c>
      <c r="B55" s="161"/>
      <c r="C55" s="161"/>
      <c r="D55" s="161"/>
      <c r="E55" s="161"/>
      <c r="F55" s="161"/>
      <c r="G55" s="161"/>
      <c r="H55" s="186"/>
    </row>
    <row r="56" spans="1:8" s="69" customFormat="1" ht="15" customHeight="1">
      <c r="A56" s="185" t="s">
        <v>87</v>
      </c>
      <c r="B56" s="161"/>
      <c r="C56" s="161"/>
      <c r="D56" s="161"/>
      <c r="E56" s="161"/>
      <c r="F56" s="161"/>
      <c r="G56" s="161"/>
      <c r="H56" s="186"/>
    </row>
    <row r="57" spans="1:8" s="69" customFormat="1" ht="15" customHeight="1">
      <c r="A57" s="185" t="s">
        <v>88</v>
      </c>
      <c r="B57" s="161"/>
      <c r="C57" s="161"/>
      <c r="D57" s="161"/>
      <c r="E57" s="161"/>
      <c r="F57" s="161"/>
      <c r="G57" s="161"/>
      <c r="H57" s="186"/>
    </row>
    <row r="58" spans="1:8" s="69" customFormat="1" ht="15" customHeight="1">
      <c r="A58" s="185" t="s">
        <v>89</v>
      </c>
      <c r="B58" s="161"/>
      <c r="C58" s="161"/>
      <c r="D58" s="161"/>
      <c r="E58" s="161"/>
      <c r="F58" s="161"/>
      <c r="G58" s="161"/>
      <c r="H58" s="186"/>
    </row>
    <row r="59" spans="1:8" s="69" customFormat="1" ht="15" customHeight="1">
      <c r="A59" s="185" t="s">
        <v>90</v>
      </c>
      <c r="B59" s="161"/>
      <c r="C59" s="161"/>
      <c r="D59" s="161"/>
      <c r="E59" s="161"/>
      <c r="F59" s="161"/>
      <c r="G59" s="161"/>
      <c r="H59" s="186"/>
    </row>
    <row r="60" spans="1:8" s="69" customFormat="1" ht="15" customHeight="1">
      <c r="A60" s="185" t="s">
        <v>91</v>
      </c>
      <c r="B60" s="161"/>
      <c r="C60" s="161"/>
      <c r="D60" s="161"/>
      <c r="E60" s="161"/>
      <c r="F60" s="161"/>
      <c r="G60" s="161"/>
      <c r="H60" s="186"/>
    </row>
    <row r="61" spans="1:8" s="69" customFormat="1" ht="15" customHeight="1">
      <c r="A61" s="71"/>
      <c r="B61" s="116"/>
      <c r="C61" s="116"/>
      <c r="D61" s="116"/>
      <c r="E61" s="116"/>
      <c r="F61" s="116"/>
      <c r="G61" s="116"/>
      <c r="H61" s="72"/>
    </row>
    <row r="62" spans="1:8" s="69" customFormat="1" ht="15" customHeight="1">
      <c r="A62" s="71"/>
      <c r="B62" s="116"/>
      <c r="C62" s="116"/>
      <c r="D62" s="116"/>
      <c r="E62" s="116"/>
      <c r="F62" s="116"/>
      <c r="G62" s="116"/>
      <c r="H62" s="72"/>
    </row>
    <row r="63" spans="1:8" ht="15" customHeight="1">
      <c r="A63" s="13"/>
      <c r="B63" s="15"/>
      <c r="C63" s="15"/>
      <c r="D63" s="15"/>
      <c r="E63" s="169" t="s">
        <v>18</v>
      </c>
      <c r="F63" s="169"/>
      <c r="G63" s="169"/>
      <c r="H63" s="14"/>
    </row>
    <row r="64" spans="1:8" ht="15" customHeight="1">
      <c r="A64" s="13"/>
      <c r="B64" s="15"/>
      <c r="C64" s="15"/>
      <c r="D64" s="15"/>
      <c r="E64" s="17"/>
      <c r="F64" s="15"/>
      <c r="G64" s="15"/>
      <c r="H64" s="14"/>
    </row>
    <row r="65" spans="1:8" ht="15" customHeight="1">
      <c r="A65" s="13"/>
      <c r="B65" s="15"/>
      <c r="C65" s="15"/>
      <c r="D65" s="15"/>
      <c r="E65" s="17"/>
      <c r="F65" s="15"/>
      <c r="G65" s="15"/>
      <c r="H65" s="14"/>
    </row>
    <row r="66" spans="1:8" ht="15" customHeight="1">
      <c r="A66" s="13"/>
      <c r="B66" s="15"/>
      <c r="C66" s="15"/>
      <c r="D66" s="15"/>
      <c r="E66" s="170" t="s">
        <v>36</v>
      </c>
      <c r="F66" s="170"/>
      <c r="G66" s="170"/>
      <c r="H66" s="14"/>
    </row>
    <row r="67" spans="1:8" ht="15" customHeight="1">
      <c r="A67" s="13"/>
      <c r="B67" s="15"/>
      <c r="C67" s="15"/>
      <c r="D67" s="15"/>
      <c r="E67" s="15"/>
      <c r="F67" s="15"/>
      <c r="G67" s="15"/>
      <c r="H67" s="14"/>
    </row>
    <row r="68" spans="1:8" s="2" customFormat="1" ht="20.100000000000001" customHeight="1">
      <c r="A68" s="54"/>
      <c r="B68" s="148" t="s">
        <v>40</v>
      </c>
      <c r="C68" s="148"/>
      <c r="D68" s="23">
        <v>30</v>
      </c>
      <c r="E68" s="3"/>
      <c r="F68" s="3" t="s">
        <v>39</v>
      </c>
      <c r="G68" s="3"/>
      <c r="H68" s="39"/>
    </row>
    <row r="69" spans="1:8" ht="15" customHeight="1" thickBot="1">
      <c r="A69" s="18"/>
      <c r="B69" s="19"/>
      <c r="C69" s="19"/>
      <c r="D69" s="38"/>
      <c r="E69" s="20"/>
      <c r="F69" s="19"/>
      <c r="G69" s="21"/>
      <c r="H69" s="16"/>
    </row>
    <row r="70" spans="1:8" ht="15" customHeight="1" thickTop="1"/>
    <row r="71" spans="1:8" ht="15" customHeight="1"/>
    <row r="72" spans="1:8" ht="15" customHeight="1">
      <c r="E72"/>
    </row>
    <row r="73" spans="1:8" ht="15" customHeight="1">
      <c r="E73"/>
    </row>
    <row r="74" spans="1:8" ht="15" customHeight="1">
      <c r="E74"/>
    </row>
    <row r="75" spans="1:8" ht="15" customHeight="1">
      <c r="E75"/>
    </row>
    <row r="76" spans="1:8" ht="15" customHeight="1">
      <c r="E76"/>
    </row>
    <row r="77" spans="1:8" ht="15" customHeight="1">
      <c r="E77"/>
    </row>
    <row r="78" spans="1:8" ht="15" customHeight="1">
      <c r="E78"/>
    </row>
    <row r="79" spans="1:8" ht="15" customHeight="1">
      <c r="E79"/>
    </row>
    <row r="80" spans="1:8" ht="15" customHeight="1">
      <c r="E80"/>
    </row>
    <row r="81" spans="5:5">
      <c r="E81"/>
    </row>
    <row r="82" spans="5:5">
      <c r="E82"/>
    </row>
    <row r="83" spans="5:5">
      <c r="E83"/>
    </row>
    <row r="84" spans="5:5">
      <c r="E84"/>
    </row>
    <row r="85" spans="5:5">
      <c r="E85"/>
    </row>
    <row r="86" spans="5:5">
      <c r="E86"/>
    </row>
    <row r="87" spans="5:5">
      <c r="E87"/>
    </row>
    <row r="88" spans="5:5">
      <c r="E88"/>
    </row>
    <row r="89" spans="5:5">
      <c r="E89"/>
    </row>
    <row r="90" spans="5:5">
      <c r="E90"/>
    </row>
    <row r="91" spans="5:5">
      <c r="E91"/>
    </row>
    <row r="92" spans="5:5">
      <c r="E92"/>
    </row>
    <row r="93" spans="5:5">
      <c r="E93"/>
    </row>
    <row r="94" spans="5:5">
      <c r="E94"/>
    </row>
    <row r="95" spans="5:5">
      <c r="E95"/>
    </row>
    <row r="96" spans="5:5">
      <c r="E96"/>
    </row>
    <row r="97" spans="5:5">
      <c r="E97"/>
    </row>
    <row r="98" spans="5:5">
      <c r="E98"/>
    </row>
  </sheetData>
  <mergeCells count="21">
    <mergeCell ref="E63:G63"/>
    <mergeCell ref="E66:G66"/>
    <mergeCell ref="B68:C68"/>
    <mergeCell ref="A55:H55"/>
    <mergeCell ref="A56:H56"/>
    <mergeCell ref="A57:H57"/>
    <mergeCell ref="A58:H58"/>
    <mergeCell ref="A59:H59"/>
    <mergeCell ref="A60:H60"/>
    <mergeCell ref="B49:H49"/>
    <mergeCell ref="A50:H50"/>
    <mergeCell ref="A51:H51"/>
    <mergeCell ref="A52:H52"/>
    <mergeCell ref="A53:H53"/>
    <mergeCell ref="A54:H54"/>
    <mergeCell ref="A2:H2"/>
    <mergeCell ref="F8:G8"/>
    <mergeCell ref="F9:G9"/>
    <mergeCell ref="B45:C45"/>
    <mergeCell ref="D45:E45"/>
    <mergeCell ref="A47:H47"/>
  </mergeCells>
  <phoneticPr fontId="12" type="noConversion"/>
  <printOptions horizontalCentered="1"/>
  <pageMargins left="0.25" right="0.25" top="0.5" bottom="0.25" header="0.31496062992126" footer="0.31496062992126"/>
  <pageSetup paperSize="5" scale="87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E5CC-60C7-4B21-AF1B-E54C83555F5D}">
  <sheetPr>
    <pageSetUpPr fitToPage="1"/>
  </sheetPr>
  <dimension ref="A1:H85"/>
  <sheetViews>
    <sheetView view="pageBreakPreview" zoomScaleNormal="75" zoomScaleSheetLayoutView="100" workbookViewId="0">
      <selection activeCell="B4" sqref="B4"/>
    </sheetView>
  </sheetViews>
  <sheetFormatPr defaultColWidth="9.77734375" defaultRowHeight="15"/>
  <cols>
    <col min="1" max="1" width="21.77734375" customWidth="1"/>
    <col min="2" max="2" width="18.77734375" customWidth="1"/>
    <col min="3" max="3" width="12.77734375" style="1" customWidth="1"/>
    <col min="4" max="4" width="12.77734375" customWidth="1"/>
    <col min="5" max="5" width="14.77734375" customWidth="1"/>
    <col min="6" max="6" width="12.77734375" customWidth="1"/>
  </cols>
  <sheetData>
    <row r="1" spans="1:7" ht="15" customHeight="1" thickTop="1">
      <c r="A1" s="5"/>
      <c r="B1" s="6"/>
      <c r="C1" s="7"/>
      <c r="D1" s="6"/>
      <c r="E1" s="6"/>
      <c r="F1" s="8"/>
    </row>
    <row r="2" spans="1:7" ht="20.100000000000001" customHeight="1">
      <c r="A2" s="155" t="s">
        <v>37</v>
      </c>
      <c r="B2" s="156"/>
      <c r="C2" s="156"/>
      <c r="D2" s="156"/>
      <c r="E2" s="156"/>
      <c r="F2" s="157"/>
    </row>
    <row r="3" spans="1:7" ht="15" customHeight="1">
      <c r="A3" s="9"/>
      <c r="B3" s="10"/>
      <c r="C3" s="11"/>
      <c r="D3" s="4"/>
      <c r="E3" s="27"/>
      <c r="F3" s="12"/>
    </row>
    <row r="4" spans="1:7" ht="18" customHeight="1">
      <c r="A4" s="28" t="s">
        <v>13</v>
      </c>
      <c r="B4" s="130" t="str">
        <f>'100 Series'!B4</f>
        <v>Merkley Oaks</v>
      </c>
      <c r="C4" s="25"/>
      <c r="D4" s="29" t="s">
        <v>0</v>
      </c>
      <c r="E4" s="51">
        <f>'100 Series'!F4</f>
        <v>45748</v>
      </c>
      <c r="F4" s="14"/>
    </row>
    <row r="5" spans="1:7" ht="18" customHeight="1">
      <c r="A5" s="28" t="s">
        <v>14</v>
      </c>
      <c r="B5" s="147" t="s">
        <v>17</v>
      </c>
      <c r="C5" s="30"/>
      <c r="D5" s="29" t="s">
        <v>2</v>
      </c>
      <c r="E5" s="129" t="str">
        <f>'100 Series'!F5</f>
        <v>XXX - XXX</v>
      </c>
      <c r="F5" s="24"/>
    </row>
    <row r="6" spans="1:7" ht="18" customHeight="1">
      <c r="A6" s="28"/>
      <c r="B6" s="25"/>
      <c r="C6" s="25"/>
      <c r="D6" s="29"/>
      <c r="E6" s="146"/>
      <c r="F6" s="14"/>
    </row>
    <row r="7" spans="1:7" ht="18" customHeight="1">
      <c r="A7" s="28" t="s">
        <v>3</v>
      </c>
      <c r="B7" s="49" t="str">
        <f>'100 Series'!B7</f>
        <v>T. B. A.</v>
      </c>
      <c r="C7" s="30"/>
      <c r="D7" s="25"/>
      <c r="E7" s="25"/>
      <c r="F7" s="14"/>
    </row>
    <row r="8" spans="1:7" ht="18" customHeight="1">
      <c r="A8" s="28"/>
      <c r="B8" s="142"/>
      <c r="C8" s="30"/>
      <c r="D8" s="184" t="str">
        <f>'100 Series'!E8</f>
        <v>CONTRACT PERIOD :</v>
      </c>
      <c r="E8" s="184"/>
      <c r="F8" s="14"/>
    </row>
    <row r="9" spans="1:7" ht="18" customHeight="1">
      <c r="A9" s="28" t="s">
        <v>15</v>
      </c>
      <c r="B9" s="50" t="str">
        <f>'100 Series'!B9</f>
        <v xml:space="preserve"> A - 11</v>
      </c>
      <c r="C9" s="30"/>
      <c r="D9" s="184" t="str">
        <f>'100 Series'!E9</f>
        <v>April 1, 2025 to March 31, 2026</v>
      </c>
      <c r="E9" s="184"/>
      <c r="F9" s="12"/>
    </row>
    <row r="10" spans="1:7" ht="15" customHeight="1" thickBot="1">
      <c r="A10" s="13"/>
      <c r="B10" s="137"/>
      <c r="C10" s="30"/>
      <c r="D10" s="26"/>
      <c r="E10" s="26"/>
      <c r="F10" s="12"/>
    </row>
    <row r="11" spans="1:7" ht="20.100000000000001" customHeight="1" thickTop="1" thickBot="1">
      <c r="A11" s="42"/>
      <c r="B11" s="199"/>
      <c r="C11" s="200"/>
      <c r="D11" s="31" t="s">
        <v>5</v>
      </c>
      <c r="E11" s="32" t="s">
        <v>12</v>
      </c>
      <c r="F11" s="33" t="s">
        <v>6</v>
      </c>
    </row>
    <row r="12" spans="1:7" ht="20.100000000000001" customHeight="1" thickTop="1" thickBot="1">
      <c r="A12" s="42" t="s">
        <v>16</v>
      </c>
      <c r="B12" s="203" t="s">
        <v>76</v>
      </c>
      <c r="C12" s="204"/>
      <c r="D12" s="45">
        <v>301</v>
      </c>
      <c r="E12" s="61">
        <v>0.13</v>
      </c>
      <c r="F12" s="46"/>
    </row>
    <row r="13" spans="1:7" ht="20.100000000000001" customHeight="1" thickTop="1" thickBot="1">
      <c r="A13" s="44" t="s">
        <v>75</v>
      </c>
      <c r="B13" s="205"/>
      <c r="C13" s="206"/>
      <c r="D13" s="35"/>
      <c r="E13" s="36"/>
      <c r="F13" s="37"/>
    </row>
    <row r="14" spans="1:7" ht="15" customHeight="1" thickTop="1">
      <c r="A14" s="73"/>
      <c r="B14" s="197"/>
      <c r="C14" s="198"/>
      <c r="D14" s="92"/>
      <c r="E14" s="90"/>
      <c r="F14" s="93"/>
      <c r="G14" s="74"/>
    </row>
    <row r="15" spans="1:7" ht="15" customHeight="1">
      <c r="A15" s="75" t="s">
        <v>78</v>
      </c>
      <c r="B15" s="195" t="s">
        <v>94</v>
      </c>
      <c r="C15" s="196"/>
      <c r="D15" s="131">
        <v>0</v>
      </c>
      <c r="E15" s="132">
        <f>D15*$E$12</f>
        <v>0</v>
      </c>
      <c r="F15" s="133">
        <f>SUM(D15:E15)</f>
        <v>0</v>
      </c>
      <c r="G15" s="74"/>
    </row>
    <row r="16" spans="1:7" ht="15" customHeight="1">
      <c r="A16" s="75" t="s">
        <v>77</v>
      </c>
      <c r="B16" s="195" t="s">
        <v>94</v>
      </c>
      <c r="C16" s="196"/>
      <c r="D16" s="131">
        <v>0</v>
      </c>
      <c r="E16" s="132">
        <f>D16*$E$12</f>
        <v>0</v>
      </c>
      <c r="F16" s="133">
        <f>SUM(D16:E16)</f>
        <v>0</v>
      </c>
      <c r="G16" s="74"/>
    </row>
    <row r="17" spans="1:8" ht="15" customHeight="1">
      <c r="A17" s="75"/>
      <c r="B17" s="195"/>
      <c r="C17" s="196"/>
      <c r="D17" s="79"/>
      <c r="E17" s="80"/>
      <c r="F17" s="81"/>
      <c r="G17" s="74"/>
    </row>
    <row r="18" spans="1:8" ht="15" customHeight="1">
      <c r="A18" s="75" t="s">
        <v>97</v>
      </c>
      <c r="B18" s="195" t="s">
        <v>95</v>
      </c>
      <c r="C18" s="196"/>
      <c r="D18" s="131">
        <v>0</v>
      </c>
      <c r="E18" s="132">
        <f>D18*$E$12</f>
        <v>0</v>
      </c>
      <c r="F18" s="133">
        <f>SUM(D18:E18)</f>
        <v>0</v>
      </c>
      <c r="G18" s="74"/>
    </row>
    <row r="19" spans="1:8" ht="15" customHeight="1">
      <c r="A19" s="75" t="s">
        <v>97</v>
      </c>
      <c r="B19" s="195" t="s">
        <v>96</v>
      </c>
      <c r="C19" s="196"/>
      <c r="D19" s="131">
        <v>0</v>
      </c>
      <c r="E19" s="132">
        <f t="shared" ref="E19:E22" si="0">D19*$E$12</f>
        <v>0</v>
      </c>
      <c r="F19" s="133">
        <f t="shared" ref="F19:F22" si="1">SUM(D19:E19)</f>
        <v>0</v>
      </c>
      <c r="G19" s="74"/>
    </row>
    <row r="20" spans="1:8" ht="15" customHeight="1">
      <c r="A20" s="75" t="s">
        <v>97</v>
      </c>
      <c r="B20" s="195" t="s">
        <v>104</v>
      </c>
      <c r="C20" s="196"/>
      <c r="D20" s="131">
        <v>0</v>
      </c>
      <c r="E20" s="132">
        <f t="shared" si="0"/>
        <v>0</v>
      </c>
      <c r="F20" s="133">
        <f t="shared" si="1"/>
        <v>0</v>
      </c>
      <c r="G20" s="74"/>
    </row>
    <row r="21" spans="1:8" ht="15" customHeight="1">
      <c r="A21" s="75"/>
      <c r="B21" s="195"/>
      <c r="C21" s="196"/>
      <c r="D21" s="79"/>
      <c r="E21" s="80"/>
      <c r="F21" s="81"/>
      <c r="G21" s="74"/>
    </row>
    <row r="22" spans="1:8" ht="45" customHeight="1">
      <c r="A22" s="112" t="s">
        <v>98</v>
      </c>
      <c r="B22" s="201" t="s">
        <v>99</v>
      </c>
      <c r="C22" s="202"/>
      <c r="D22" s="131">
        <v>0</v>
      </c>
      <c r="E22" s="132">
        <f t="shared" si="0"/>
        <v>0</v>
      </c>
      <c r="F22" s="133">
        <f t="shared" si="1"/>
        <v>0</v>
      </c>
      <c r="G22" s="74"/>
    </row>
    <row r="23" spans="1:8" ht="15" customHeight="1">
      <c r="A23" s="75"/>
      <c r="B23" s="195"/>
      <c r="C23" s="196"/>
      <c r="D23" s="79"/>
      <c r="E23" s="80"/>
      <c r="F23" s="81"/>
      <c r="G23" s="74"/>
    </row>
    <row r="24" spans="1:8" ht="45" customHeight="1">
      <c r="A24" s="112" t="s">
        <v>98</v>
      </c>
      <c r="B24" s="195" t="s">
        <v>100</v>
      </c>
      <c r="C24" s="196"/>
      <c r="D24" s="131">
        <v>0</v>
      </c>
      <c r="E24" s="132">
        <f t="shared" ref="E24" si="2">D24*$E$12</f>
        <v>0</v>
      </c>
      <c r="F24" s="133">
        <f t="shared" ref="F24" si="3">SUM(D24:E24)</f>
        <v>0</v>
      </c>
      <c r="G24" s="74"/>
    </row>
    <row r="25" spans="1:8" ht="15" customHeight="1">
      <c r="A25" s="75"/>
      <c r="B25" s="195"/>
      <c r="C25" s="196"/>
      <c r="D25" s="79"/>
      <c r="E25" s="80"/>
      <c r="F25" s="81"/>
      <c r="G25" s="74"/>
    </row>
    <row r="26" spans="1:8" ht="15" customHeight="1">
      <c r="A26" s="75" t="s">
        <v>102</v>
      </c>
      <c r="B26" s="195" t="s">
        <v>101</v>
      </c>
      <c r="C26" s="196"/>
      <c r="D26" s="131">
        <v>0</v>
      </c>
      <c r="E26" s="132">
        <f>D26*$E$12</f>
        <v>0</v>
      </c>
      <c r="F26" s="133">
        <f>SUM(D26:E26)</f>
        <v>0</v>
      </c>
      <c r="G26" s="74"/>
    </row>
    <row r="27" spans="1:8" ht="15" customHeight="1">
      <c r="A27" s="75" t="s">
        <v>102</v>
      </c>
      <c r="B27" s="195" t="s">
        <v>103</v>
      </c>
      <c r="C27" s="196"/>
      <c r="D27" s="131">
        <v>0</v>
      </c>
      <c r="E27" s="132">
        <f t="shared" ref="E27" si="4">D27*$E$12</f>
        <v>0</v>
      </c>
      <c r="F27" s="133">
        <f>SUM(D27:E27)</f>
        <v>0</v>
      </c>
      <c r="G27" s="74"/>
    </row>
    <row r="28" spans="1:8" ht="15" customHeight="1">
      <c r="A28" s="75"/>
      <c r="B28" s="195"/>
      <c r="C28" s="196"/>
      <c r="D28" s="79"/>
      <c r="E28" s="80"/>
      <c r="F28" s="81"/>
      <c r="G28" s="74"/>
      <c r="H28" s="74"/>
    </row>
    <row r="29" spans="1:8" ht="15" customHeight="1">
      <c r="A29" s="75" t="s">
        <v>79</v>
      </c>
      <c r="B29" s="195"/>
      <c r="C29" s="196"/>
      <c r="D29" s="131">
        <v>0</v>
      </c>
      <c r="E29" s="132">
        <f>D29*$E$12</f>
        <v>0</v>
      </c>
      <c r="F29" s="133">
        <f>SUM(D29:E29)</f>
        <v>0</v>
      </c>
      <c r="G29" s="74"/>
      <c r="H29" s="74"/>
    </row>
    <row r="30" spans="1:8" ht="15" customHeight="1">
      <c r="A30" s="75"/>
      <c r="B30" s="195"/>
      <c r="C30" s="196"/>
      <c r="D30" s="79"/>
      <c r="E30" s="80"/>
      <c r="F30" s="81"/>
      <c r="G30" s="74"/>
      <c r="H30" s="74"/>
    </row>
    <row r="31" spans="1:8" ht="15" customHeight="1">
      <c r="A31" s="75" t="s">
        <v>80</v>
      </c>
      <c r="B31" s="195"/>
      <c r="C31" s="196"/>
      <c r="D31" s="131">
        <v>0</v>
      </c>
      <c r="E31" s="132">
        <f t="shared" ref="E31" si="5">D31*$E$12</f>
        <v>0</v>
      </c>
      <c r="F31" s="133">
        <f>SUM(D31:E31)</f>
        <v>0</v>
      </c>
      <c r="G31" s="113"/>
      <c r="H31" s="74"/>
    </row>
    <row r="32" spans="1:8" ht="15" customHeight="1">
      <c r="A32" s="75" t="s">
        <v>81</v>
      </c>
      <c r="B32" s="195"/>
      <c r="C32" s="196"/>
      <c r="D32" s="131">
        <v>0</v>
      </c>
      <c r="E32" s="132">
        <f t="shared" ref="E32" si="6">D32*$E$12</f>
        <v>0</v>
      </c>
      <c r="F32" s="133">
        <f>SUM(D32:E32)</f>
        <v>0</v>
      </c>
      <c r="G32" s="113"/>
      <c r="H32" s="74"/>
    </row>
    <row r="33" spans="1:8" ht="15" customHeight="1" thickBot="1">
      <c r="A33" s="75"/>
      <c r="B33" s="195"/>
      <c r="C33" s="196"/>
      <c r="D33" s="79"/>
      <c r="E33" s="80"/>
      <c r="F33" s="81"/>
      <c r="G33" s="74"/>
      <c r="H33" s="74"/>
    </row>
    <row r="34" spans="1:8" s="56" customFormat="1" ht="39.950000000000003" customHeight="1" thickTop="1" thickBot="1">
      <c r="A34" s="114" t="s">
        <v>82</v>
      </c>
      <c r="B34" s="209" t="s">
        <v>21</v>
      </c>
      <c r="C34" s="210"/>
      <c r="D34" s="134">
        <v>0</v>
      </c>
      <c r="E34" s="135">
        <f>D34*$E$12</f>
        <v>0</v>
      </c>
      <c r="F34" s="136">
        <f>SUM(D34:E34)</f>
        <v>0</v>
      </c>
      <c r="G34" s="115"/>
      <c r="H34" s="115"/>
    </row>
    <row r="35" spans="1:8" ht="15" customHeight="1" thickTop="1" thickBot="1">
      <c r="A35" s="96"/>
      <c r="B35" s="207"/>
      <c r="C35" s="208"/>
      <c r="D35" s="117"/>
      <c r="E35" s="118"/>
      <c r="F35" s="119"/>
      <c r="G35" s="74"/>
      <c r="H35" s="74"/>
    </row>
    <row r="36" spans="1:8" ht="39.950000000000003" customHeight="1" thickTop="1" thickBot="1">
      <c r="A36" s="114" t="s">
        <v>83</v>
      </c>
      <c r="B36" s="209" t="s">
        <v>21</v>
      </c>
      <c r="C36" s="210"/>
      <c r="D36" s="134">
        <v>0</v>
      </c>
      <c r="E36" s="135">
        <f>D36*$E$12</f>
        <v>0</v>
      </c>
      <c r="F36" s="136">
        <f>SUM(D36:E36)</f>
        <v>0</v>
      </c>
      <c r="G36" s="74"/>
      <c r="H36" s="74"/>
    </row>
    <row r="37" spans="1:8" ht="20.100000000000001" customHeight="1" thickTop="1" thickBot="1">
      <c r="A37" s="55" t="s">
        <v>8</v>
      </c>
      <c r="B37" s="158" t="str">
        <f>'100 Series'!B42</f>
        <v>Hourly Rate for repairs and authorized service outside of contractual obligations is = $0.00  / Hr.</v>
      </c>
      <c r="C37" s="159"/>
      <c r="D37" s="159"/>
      <c r="E37" s="159"/>
      <c r="F37" s="160"/>
    </row>
    <row r="38" spans="1:8" ht="15" customHeight="1" thickTop="1">
      <c r="A38" s="171" t="s">
        <v>1</v>
      </c>
      <c r="B38" s="172"/>
      <c r="C38" s="172"/>
      <c r="D38" s="172"/>
      <c r="E38" s="172"/>
      <c r="F38" s="173"/>
    </row>
    <row r="39" spans="1:8" ht="20.100000000000001" customHeight="1">
      <c r="A39" s="174" t="s">
        <v>10</v>
      </c>
      <c r="B39" s="175"/>
      <c r="C39" s="175"/>
      <c r="D39" s="175"/>
      <c r="E39" s="175"/>
      <c r="F39" s="176"/>
    </row>
    <row r="40" spans="1:8" ht="15" customHeight="1">
      <c r="A40" s="177"/>
      <c r="B40" s="178"/>
      <c r="C40" s="178"/>
      <c r="D40" s="178"/>
      <c r="E40" s="178"/>
      <c r="F40" s="179"/>
    </row>
    <row r="41" spans="1:8" s="57" customFormat="1" ht="15" customHeight="1">
      <c r="A41" s="192" t="s">
        <v>92</v>
      </c>
      <c r="B41" s="193"/>
      <c r="C41" s="193"/>
      <c r="D41" s="193"/>
      <c r="E41" s="193"/>
      <c r="F41" s="194"/>
    </row>
    <row r="42" spans="1:8" s="57" customFormat="1" ht="15" customHeight="1">
      <c r="A42" s="192" t="s">
        <v>84</v>
      </c>
      <c r="B42" s="193"/>
      <c r="C42" s="193"/>
      <c r="D42" s="193"/>
      <c r="E42" s="193"/>
      <c r="F42" s="194"/>
    </row>
    <row r="43" spans="1:8" s="57" customFormat="1" ht="15" customHeight="1">
      <c r="A43" s="192" t="s">
        <v>85</v>
      </c>
      <c r="B43" s="193"/>
      <c r="C43" s="193"/>
      <c r="D43" s="193"/>
      <c r="E43" s="193"/>
      <c r="F43" s="194"/>
    </row>
    <row r="44" spans="1:8" s="57" customFormat="1" ht="15" customHeight="1">
      <c r="A44" s="185" t="s">
        <v>86</v>
      </c>
      <c r="B44" s="161"/>
      <c r="C44" s="161"/>
      <c r="D44" s="161"/>
      <c r="E44" s="161"/>
      <c r="F44" s="186"/>
    </row>
    <row r="45" spans="1:8" s="57" customFormat="1" ht="15" customHeight="1">
      <c r="A45" s="185" t="s">
        <v>87</v>
      </c>
      <c r="B45" s="161"/>
      <c r="C45" s="161"/>
      <c r="D45" s="161"/>
      <c r="E45" s="161"/>
      <c r="F45" s="186"/>
    </row>
    <row r="46" spans="1:8" s="57" customFormat="1" ht="15" customHeight="1">
      <c r="A46" s="192" t="s">
        <v>88</v>
      </c>
      <c r="B46" s="193"/>
      <c r="C46" s="193"/>
      <c r="D46" s="193"/>
      <c r="E46" s="193"/>
      <c r="F46" s="194"/>
    </row>
    <row r="47" spans="1:8" s="57" customFormat="1" ht="15" customHeight="1">
      <c r="A47" s="192" t="s">
        <v>89</v>
      </c>
      <c r="B47" s="193"/>
      <c r="C47" s="193"/>
      <c r="D47" s="193"/>
      <c r="E47" s="193"/>
      <c r="F47" s="194"/>
    </row>
    <row r="48" spans="1:8" s="57" customFormat="1" ht="15" customHeight="1">
      <c r="A48" s="192" t="s">
        <v>90</v>
      </c>
      <c r="B48" s="193"/>
      <c r="C48" s="193"/>
      <c r="D48" s="193"/>
      <c r="E48" s="193"/>
      <c r="F48" s="194"/>
    </row>
    <row r="49" spans="1:6" s="57" customFormat="1" ht="15" customHeight="1">
      <c r="A49" s="185" t="s">
        <v>91</v>
      </c>
      <c r="B49" s="161"/>
      <c r="C49" s="161"/>
      <c r="D49" s="161"/>
      <c r="E49" s="161"/>
      <c r="F49" s="186"/>
    </row>
    <row r="50" spans="1:6" ht="15" customHeight="1">
      <c r="A50" s="13"/>
      <c r="B50" s="15"/>
      <c r="C50" s="17"/>
      <c r="D50" s="15"/>
      <c r="E50" s="15"/>
      <c r="F50" s="14"/>
    </row>
    <row r="51" spans="1:6" ht="15" customHeight="1">
      <c r="A51" s="13"/>
      <c r="B51" s="15"/>
      <c r="C51" s="17"/>
      <c r="D51" s="15"/>
      <c r="E51" s="15"/>
      <c r="F51" s="14"/>
    </row>
    <row r="52" spans="1:6" ht="15" customHeight="1">
      <c r="A52" s="13"/>
      <c r="B52" s="15"/>
      <c r="C52" s="169" t="s">
        <v>18</v>
      </c>
      <c r="D52" s="169"/>
      <c r="E52" s="169"/>
      <c r="F52" s="14"/>
    </row>
    <row r="53" spans="1:6" ht="15" customHeight="1">
      <c r="A53" s="13"/>
      <c r="B53" s="15"/>
      <c r="C53" s="17"/>
      <c r="D53" s="15"/>
      <c r="E53" s="15"/>
      <c r="F53" s="14"/>
    </row>
    <row r="54" spans="1:6" ht="15" customHeight="1">
      <c r="A54" s="13"/>
      <c r="B54" s="15"/>
      <c r="C54" s="17"/>
      <c r="D54" s="15"/>
      <c r="E54" s="15"/>
      <c r="F54" s="14"/>
    </row>
    <row r="55" spans="1:6" ht="15" customHeight="1">
      <c r="A55" s="13"/>
      <c r="B55" s="15"/>
      <c r="C55" s="170" t="s">
        <v>36</v>
      </c>
      <c r="D55" s="170"/>
      <c r="E55" s="170"/>
      <c r="F55" s="14"/>
    </row>
    <row r="56" spans="1:6" ht="15" customHeight="1">
      <c r="A56" s="13"/>
      <c r="B56" s="15"/>
      <c r="C56" s="17"/>
      <c r="D56" s="15"/>
      <c r="E56" s="15"/>
      <c r="F56" s="14"/>
    </row>
    <row r="57" spans="1:6" ht="15" customHeight="1">
      <c r="A57" s="13"/>
      <c r="B57" s="15"/>
      <c r="C57" s="17"/>
      <c r="D57" s="15"/>
      <c r="E57" s="15"/>
      <c r="F57" s="14"/>
    </row>
    <row r="58" spans="1:6" s="2" customFormat="1" ht="20.100000000000001" customHeight="1">
      <c r="A58" s="54"/>
      <c r="B58" s="148" t="s">
        <v>40</v>
      </c>
      <c r="C58" s="148"/>
      <c r="D58" s="23">
        <v>30</v>
      </c>
      <c r="E58" s="3" t="s">
        <v>39</v>
      </c>
      <c r="F58" s="39"/>
    </row>
    <row r="59" spans="1:6" ht="15" customHeight="1">
      <c r="A59" s="13"/>
      <c r="B59" s="15"/>
      <c r="C59" s="17"/>
      <c r="D59" s="15"/>
      <c r="E59" s="15"/>
      <c r="F59" s="14"/>
    </row>
    <row r="60" spans="1:6" ht="15" customHeight="1" thickBot="1">
      <c r="A60" s="18"/>
      <c r="B60" s="19"/>
      <c r="C60" s="20"/>
      <c r="D60" s="19"/>
      <c r="E60" s="21"/>
      <c r="F60" s="16"/>
    </row>
    <row r="61" spans="1:6" ht="15" customHeight="1" thickTop="1">
      <c r="C61"/>
    </row>
    <row r="62" spans="1:6" ht="15" customHeight="1">
      <c r="C62"/>
    </row>
    <row r="63" spans="1:6" ht="15" customHeight="1">
      <c r="C63"/>
    </row>
    <row r="64" spans="1:6" ht="15" customHeight="1">
      <c r="C64"/>
    </row>
    <row r="65" spans="3:3" ht="15" customHeight="1">
      <c r="C65"/>
    </row>
    <row r="66" spans="3:3" ht="15" customHeight="1">
      <c r="C66"/>
    </row>
    <row r="67" spans="3:3" ht="15" customHeight="1">
      <c r="C67"/>
    </row>
    <row r="68" spans="3:3" ht="15" customHeight="1">
      <c r="C68"/>
    </row>
    <row r="69" spans="3:3" ht="15" customHeight="1">
      <c r="C69"/>
    </row>
    <row r="70" spans="3:3" ht="15" customHeight="1">
      <c r="C70"/>
    </row>
    <row r="71" spans="3:3" ht="15" customHeight="1">
      <c r="C71"/>
    </row>
    <row r="72" spans="3:3" ht="15" customHeight="1">
      <c r="C72"/>
    </row>
    <row r="73" spans="3:3" ht="15" customHeight="1">
      <c r="C73"/>
    </row>
    <row r="74" spans="3:3" ht="15" customHeight="1">
      <c r="C74"/>
    </row>
    <row r="75" spans="3:3" ht="15" customHeight="1">
      <c r="C75"/>
    </row>
    <row r="76" spans="3:3" ht="15" customHeight="1">
      <c r="C76"/>
    </row>
    <row r="77" spans="3:3" ht="15" customHeight="1">
      <c r="C77"/>
    </row>
    <row r="78" spans="3:3" ht="15" customHeight="1">
      <c r="C78"/>
    </row>
    <row r="79" spans="3:3" ht="15" customHeight="1">
      <c r="C79"/>
    </row>
    <row r="80" spans="3:3" ht="15" customHeight="1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</sheetData>
  <mergeCells count="45">
    <mergeCell ref="A43:F43"/>
    <mergeCell ref="A44:F44"/>
    <mergeCell ref="B31:C31"/>
    <mergeCell ref="B32:C32"/>
    <mergeCell ref="B30:C30"/>
    <mergeCell ref="B33:C33"/>
    <mergeCell ref="B35:C35"/>
    <mergeCell ref="B36:C36"/>
    <mergeCell ref="B34:C34"/>
    <mergeCell ref="A38:F38"/>
    <mergeCell ref="A40:F40"/>
    <mergeCell ref="A41:F41"/>
    <mergeCell ref="A42:F42"/>
    <mergeCell ref="B19:C19"/>
    <mergeCell ref="B20:C20"/>
    <mergeCell ref="B27:C27"/>
    <mergeCell ref="B26:C26"/>
    <mergeCell ref="B23:C23"/>
    <mergeCell ref="B22:C22"/>
    <mergeCell ref="B21:C21"/>
    <mergeCell ref="B24:C24"/>
    <mergeCell ref="B25:C25"/>
    <mergeCell ref="B28:C28"/>
    <mergeCell ref="B29:C29"/>
    <mergeCell ref="A2:F2"/>
    <mergeCell ref="D8:E8"/>
    <mergeCell ref="D9:E9"/>
    <mergeCell ref="B37:F37"/>
    <mergeCell ref="A39:F39"/>
    <mergeCell ref="B17:C17"/>
    <mergeCell ref="B14:C14"/>
    <mergeCell ref="B11:C11"/>
    <mergeCell ref="B16:C16"/>
    <mergeCell ref="B15:C15"/>
    <mergeCell ref="B18:C18"/>
    <mergeCell ref="B12:C12"/>
    <mergeCell ref="B13:C13"/>
    <mergeCell ref="B58:C58"/>
    <mergeCell ref="C52:E52"/>
    <mergeCell ref="C55:E55"/>
    <mergeCell ref="A45:F45"/>
    <mergeCell ref="A46:F46"/>
    <mergeCell ref="A47:F47"/>
    <mergeCell ref="A48:F48"/>
    <mergeCell ref="A49:F49"/>
  </mergeCells>
  <printOptions horizontalCentered="1"/>
  <pageMargins left="0.25" right="0.25" top="0.5" bottom="0.25" header="0.31496062992126" footer="0.31496062992126"/>
  <pageSetup paperSize="5" scale="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100 Series</vt:lpstr>
      <vt:lpstr>200 Series</vt:lpstr>
      <vt:lpstr>800 Series </vt:lpstr>
      <vt:lpstr>1000 Series</vt:lpstr>
      <vt:lpstr>Apartments</vt:lpstr>
      <vt:lpstr>Extras</vt:lpstr>
      <vt:lpstr>'100 Series'!Print_Area</vt:lpstr>
      <vt:lpstr>'1000 Series'!Print_Area</vt:lpstr>
      <vt:lpstr>'200 Series'!Print_Area</vt:lpstr>
      <vt:lpstr>'800 Series '!Print_Area</vt:lpstr>
      <vt:lpstr>Apartments!Print_Area</vt:lpstr>
      <vt:lpstr>Extras!Print_Area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Purchase Orders</cp:lastModifiedBy>
  <cp:lastPrinted>2024-08-22T15:26:55Z</cp:lastPrinted>
  <dcterms:created xsi:type="dcterms:W3CDTF">1999-03-06T17:18:52Z</dcterms:created>
  <dcterms:modified xsi:type="dcterms:W3CDTF">2024-11-20T16:10:51Z</dcterms:modified>
</cp:coreProperties>
</file>