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FE7D7DB3-9E1F-460C-B8AB-2627A5E28197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100 Series" sheetId="10" r:id="rId1"/>
    <sheet name="800 Series " sheetId="11" r:id="rId2"/>
    <sheet name="1000 Series" sheetId="12" r:id="rId3"/>
    <sheet name="5000 Series" sheetId="13" r:id="rId4"/>
    <sheet name="Extras" sheetId="8" r:id="rId5"/>
  </sheets>
  <definedNames>
    <definedName name="_xlnm.Print_Area" localSheetId="0">'100 Series'!$A$1:$J$80</definedName>
    <definedName name="_xlnm.Print_Area" localSheetId="2">'1000 Series'!$A$1:$J$78</definedName>
    <definedName name="_xlnm.Print_Area" localSheetId="3">'5000 Series'!$A$1:$J$83</definedName>
    <definedName name="_xlnm.Print_Area" localSheetId="1">'800 Series '!$A$1:$J$78</definedName>
    <definedName name="_xlnm.Print_Area" localSheetId="4">Extras!$A$1:$I$102</definedName>
    <definedName name="_xlnm.Print_Titles" localSheetId="4">Extras!$1:$16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3" l="1"/>
  <c r="J39" i="13" s="1"/>
  <c r="I37" i="13"/>
  <c r="J37" i="13" s="1"/>
  <c r="I35" i="13"/>
  <c r="J35" i="13" s="1"/>
  <c r="I33" i="13"/>
  <c r="J33" i="13" s="1"/>
  <c r="I31" i="13"/>
  <c r="J31" i="13" s="1"/>
  <c r="I29" i="13"/>
  <c r="J29" i="13" s="1"/>
  <c r="I27" i="13"/>
  <c r="J27" i="13" s="1"/>
  <c r="I25" i="13"/>
  <c r="J25" i="13" s="1"/>
  <c r="I23" i="13"/>
  <c r="J23" i="13" s="1"/>
  <c r="H8" i="13"/>
  <c r="I2" i="13"/>
  <c r="I17" i="13"/>
  <c r="J17" i="13" s="1"/>
  <c r="I21" i="13" l="1"/>
  <c r="J21" i="13" s="1"/>
  <c r="I19" i="13"/>
  <c r="J19" i="13" s="1"/>
  <c r="H28" i="8" l="1"/>
  <c r="I28" i="8" s="1"/>
  <c r="H25" i="8"/>
  <c r="I25" i="8" s="1"/>
  <c r="H24" i="8"/>
  <c r="I24" i="8" s="1"/>
  <c r="H21" i="8"/>
  <c r="I21" i="8" s="1"/>
  <c r="H20" i="8"/>
  <c r="I20" i="8" s="1"/>
  <c r="H34" i="8" l="1"/>
  <c r="I34" i="8" s="1"/>
  <c r="H81" i="8" l="1"/>
  <c r="I81" i="8" s="1"/>
  <c r="H76" i="8" l="1"/>
  <c r="I76" i="8" s="1"/>
  <c r="H73" i="8" l="1"/>
  <c r="I73" i="8" s="1"/>
  <c r="H74" i="8" l="1"/>
  <c r="I74" i="8" s="1"/>
  <c r="B89" i="8"/>
  <c r="B64" i="12"/>
  <c r="B64" i="11"/>
  <c r="H17" i="8"/>
  <c r="I17" i="8" s="1"/>
  <c r="H55" i="8"/>
  <c r="I55" i="8" s="1"/>
  <c r="H87" i="8"/>
  <c r="I87" i="8" s="1"/>
  <c r="H70" i="8"/>
  <c r="I70" i="8" s="1"/>
  <c r="H50" i="8"/>
  <c r="I50" i="8" s="1"/>
  <c r="H68" i="8"/>
  <c r="I68" i="8" s="1"/>
  <c r="H67" i="8"/>
  <c r="I67" i="8" s="1"/>
  <c r="H66" i="8"/>
  <c r="I66" i="8" s="1"/>
  <c r="H65" i="8"/>
  <c r="I65" i="8" s="1"/>
  <c r="H64" i="8"/>
  <c r="I64" i="8" s="1"/>
  <c r="H63" i="8"/>
  <c r="I63" i="8" s="1"/>
  <c r="H46" i="8"/>
  <c r="I46" i="8" s="1"/>
  <c r="H45" i="8"/>
  <c r="I45" i="8" s="1"/>
  <c r="G8" i="8"/>
  <c r="H4" i="8"/>
  <c r="H2" i="8"/>
  <c r="B6" i="8"/>
  <c r="I31" i="12"/>
  <c r="J31" i="12" s="1"/>
  <c r="I23" i="12"/>
  <c r="J23" i="12" s="1"/>
  <c r="I21" i="12"/>
  <c r="J21" i="12" s="1"/>
  <c r="B6" i="12"/>
  <c r="I4" i="12"/>
  <c r="I2" i="12"/>
  <c r="H8" i="12"/>
  <c r="I19" i="12"/>
  <c r="J19" i="12" s="1"/>
  <c r="I17" i="11"/>
  <c r="J17" i="11" s="1"/>
  <c r="I19" i="11"/>
  <c r="J19" i="11" s="1"/>
  <c r="I2" i="11"/>
  <c r="H8" i="11"/>
  <c r="I4" i="11"/>
  <c r="B6" i="11"/>
  <c r="I37" i="12"/>
  <c r="J37" i="12" s="1"/>
  <c r="I35" i="12"/>
  <c r="J35" i="12" s="1"/>
  <c r="I33" i="12"/>
  <c r="J33" i="12" s="1"/>
  <c r="I29" i="12"/>
  <c r="J29" i="12" s="1"/>
  <c r="I27" i="12"/>
  <c r="J27" i="12" s="1"/>
  <c r="I17" i="12"/>
  <c r="J17" i="12" s="1"/>
  <c r="I35" i="10"/>
  <c r="J35" i="10" s="1"/>
  <c r="I35" i="11"/>
  <c r="J35" i="11" s="1"/>
  <c r="I33" i="11"/>
  <c r="J33" i="11" s="1"/>
  <c r="I25" i="12"/>
  <c r="J25" i="12" s="1"/>
  <c r="I21" i="11"/>
  <c r="J21" i="11" s="1"/>
  <c r="I29" i="11"/>
  <c r="J29" i="11" s="1"/>
  <c r="I25" i="11"/>
  <c r="J25" i="11" s="1"/>
  <c r="I28" i="10"/>
  <c r="J28" i="10" s="1"/>
  <c r="I26" i="10"/>
  <c r="J26" i="10" s="1"/>
  <c r="I22" i="10"/>
  <c r="J22" i="10" s="1"/>
  <c r="I20" i="10"/>
  <c r="J20" i="10" s="1"/>
  <c r="I23" i="11"/>
  <c r="J23" i="11" s="1"/>
  <c r="I27" i="11"/>
  <c r="J27" i="11" s="1"/>
  <c r="I31" i="11"/>
  <c r="J31" i="11" s="1"/>
  <c r="I17" i="10"/>
  <c r="J17" i="10" s="1"/>
  <c r="I33" i="10"/>
  <c r="J33" i="10" s="1"/>
  <c r="I23" i="10"/>
  <c r="J23" i="10" s="1"/>
  <c r="I29" i="10"/>
  <c r="J29" i="10" s="1"/>
  <c r="I25" i="10"/>
  <c r="J25" i="10" s="1"/>
  <c r="I31" i="10"/>
  <c r="J31" i="10" s="1"/>
  <c r="H44" i="8"/>
  <c r="I44" i="8" s="1"/>
  <c r="H43" i="8"/>
  <c r="I43" i="8" s="1"/>
  <c r="H42" i="8"/>
  <c r="I42" i="8" s="1"/>
  <c r="H41" i="8"/>
  <c r="I41" i="8" s="1"/>
  <c r="I19" i="10"/>
  <c r="J19" i="10" s="1"/>
</calcChain>
</file>

<file path=xl/sharedStrings.xml><?xml version="1.0" encoding="utf-8"?>
<sst xmlns="http://schemas.openxmlformats.org/spreadsheetml/2006/main" count="385" uniqueCount="143">
  <si>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</si>
  <si>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</si>
  <si>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</si>
  <si>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</si>
  <si>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</si>
  <si>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</si>
  <si>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</si>
  <si>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</si>
  <si>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</si>
  <si>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</si>
  <si>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/>
  </si>
  <si>
    <t>SERVICE :</t>
  </si>
  <si>
    <t>No more than one LOT # shall be received per Invoice.</t>
  </si>
  <si>
    <t xml:space="preserve">           TERMS OF PAYMENT</t>
  </si>
  <si>
    <t xml:space="preserve">  DAYS</t>
  </si>
  <si>
    <t>A - 5</t>
  </si>
  <si>
    <t>ROUGH -IN</t>
  </si>
  <si>
    <t>FURNACE #</t>
  </si>
  <si>
    <t>MECHANICAL</t>
  </si>
  <si>
    <t>BASEMENT</t>
  </si>
  <si>
    <t>FINISHING</t>
  </si>
  <si>
    <t xml:space="preserve"> NOTE :   ALL INVOICES MUST INCLUDE THE FOLLOWING ITEMS</t>
  </si>
  <si>
    <t xml:space="preserve">  TERMS OF PAYMENT</t>
  </si>
  <si>
    <t>SCHEDULE "C"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</si>
  <si>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</si>
  <si>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</si>
  <si>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</si>
  <si>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</si>
  <si>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</si>
  <si>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</si>
  <si>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</si>
  <si>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</si>
  <si>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</si>
  <si>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</si>
  <si>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PROJECT :</t>
  </si>
  <si>
    <t>SERIES :</t>
  </si>
  <si>
    <t>Work Schedule # :</t>
  </si>
  <si>
    <t>HST</t>
  </si>
  <si>
    <t>HRV</t>
  </si>
  <si>
    <t>FULL DUCT</t>
  </si>
  <si>
    <t>CLEANING</t>
  </si>
  <si>
    <t>Extras</t>
  </si>
  <si>
    <t xml:space="preserve">Prices are based on receiving extras before original piping has </t>
  </si>
  <si>
    <t>been installed.  Any appliance type, does not include connection.</t>
  </si>
  <si>
    <t>Ton</t>
  </si>
  <si>
    <t>13 Seer R-410A</t>
  </si>
  <si>
    <t>GSX13024</t>
  </si>
  <si>
    <t>GSX13030</t>
  </si>
  <si>
    <t>GSX13036</t>
  </si>
  <si>
    <t>GSX13042</t>
  </si>
  <si>
    <t>GSX13048</t>
  </si>
  <si>
    <t>Rough in only for AC Consist of following</t>
  </si>
  <si>
    <t>AC Rough-In Line set , Disconnect, Electrical Wiring</t>
  </si>
  <si>
    <t>MECH.</t>
  </si>
  <si>
    <t xml:space="preserve">Contractor Initials: </t>
  </si>
  <si>
    <t>110 THOMAS MID</t>
  </si>
  <si>
    <t>110 THOMAS END</t>
  </si>
  <si>
    <t>120 HUNTLEY MID</t>
  </si>
  <si>
    <t>120 HUNTLEY END</t>
  </si>
  <si>
    <t>130 LEWIS MID</t>
  </si>
  <si>
    <t>130 LEWIS END</t>
  </si>
  <si>
    <t>140 GREEN MID</t>
  </si>
  <si>
    <t>140 GREEN END</t>
  </si>
  <si>
    <t>160-1 STANLEY MID</t>
  </si>
  <si>
    <t>160-2 STANLEY MID</t>
  </si>
  <si>
    <t xml:space="preserve">800 Series </t>
  </si>
  <si>
    <t xml:space="preserve">1000 Series </t>
  </si>
  <si>
    <t xml:space="preserve">100 Series </t>
  </si>
  <si>
    <t>105 MANN 3 BED</t>
  </si>
  <si>
    <t>170 BASSETT</t>
  </si>
  <si>
    <t>GSX13018</t>
  </si>
  <si>
    <t>810 - 3 BED</t>
  </si>
  <si>
    <t>810 - 4 BED</t>
  </si>
  <si>
    <t>825 - 3 BED</t>
  </si>
  <si>
    <t xml:space="preserve">Gas Piping </t>
  </si>
  <si>
    <t>Gas BBQ</t>
  </si>
  <si>
    <t>Gas Stove</t>
  </si>
  <si>
    <t>Gas Stove - 3/4" Line</t>
  </si>
  <si>
    <t>Gas Dryer</t>
  </si>
  <si>
    <t>Gas Dryer 2nd Floor</t>
  </si>
  <si>
    <t>Upgrade Main Gas Line from 1" to 1 1/4"</t>
  </si>
  <si>
    <t>AC Rough-In Line set , Disconnect, Electrical Wiring Credit</t>
  </si>
  <si>
    <t>Laundry Room</t>
  </si>
  <si>
    <t xml:space="preserve">Relocate laundry room </t>
  </si>
  <si>
    <t>Additional Heat Run for Finished Basements</t>
  </si>
  <si>
    <t xml:space="preserve">Each Run </t>
  </si>
  <si>
    <t>MODEL 1026</t>
  </si>
  <si>
    <t>Optional Sunroom</t>
  </si>
  <si>
    <t>Increase Hoodfan Vent Size</t>
  </si>
  <si>
    <t xml:space="preserve">10" </t>
  </si>
  <si>
    <t>TOWNS&amp; BUNGALOW TOWNS</t>
  </si>
  <si>
    <t>GOODMAN PRODUCT (GMEC FURNACE)</t>
  </si>
  <si>
    <t>DOUBLE VENTED</t>
  </si>
  <si>
    <t>PROGRAMMABLE THERMOSTAT</t>
  </si>
  <si>
    <t>SEAL DUCTWORK</t>
  </si>
  <si>
    <t>1 EXTRA TEE</t>
  </si>
  <si>
    <t>FLUSH MOUNT KIT &amp; 2 PIPED WATER HEATER</t>
  </si>
  <si>
    <t>6" STOVE VENT IN TOWNS TO BE IN BULKHEADS</t>
  </si>
  <si>
    <t>HEAT RUN TO ALL BEDROOM WIC</t>
  </si>
  <si>
    <t>GA1042 HUMIDIFIER</t>
  </si>
  <si>
    <t>PREINSPECTIONS</t>
  </si>
  <si>
    <t>GA1042 HUMIDIFIER OR GA1099 (WHICHEVER IS APPLICABLE TO SIZE OF HOUSE)</t>
  </si>
  <si>
    <t>8"</t>
  </si>
  <si>
    <t>250 cfm to 590 cfm Hood Fan ( electrical by Others )</t>
  </si>
  <si>
    <t>8" Makeup air , 8" duct heater, 8 " Motorized Damper,</t>
  </si>
  <si>
    <t>Thermostat, Switch, 8" exhaust for Hood fan</t>
  </si>
  <si>
    <t>825 - 4 BED</t>
  </si>
  <si>
    <t>1016 - LOFT</t>
  </si>
  <si>
    <t>600 cfm to1000 cfm Hood Fan ( electrical by Others )</t>
  </si>
  <si>
    <t>10 Makeup air ,10" duct heater, 10" Motorized Damper,</t>
  </si>
  <si>
    <t>PO REQUIRED</t>
  </si>
  <si>
    <t>Make-up Air Prices</t>
  </si>
  <si>
    <t xml:space="preserve">Goodman Air Conditioners (includes gas rough-in) </t>
  </si>
  <si>
    <t>Air Cleaners</t>
  </si>
  <si>
    <t>P-124-  16x25 Electro Breeze Incl 2 filters</t>
  </si>
  <si>
    <t>BASIC THERMOSTAT</t>
  </si>
  <si>
    <t>Energy Recovery Ventilator (ERV)</t>
  </si>
  <si>
    <t>43700 AVS Duo 1.4- 145 cfm( 12 rooms and under)</t>
  </si>
  <si>
    <t>45700 AVS Duo 1.9- 185 cfm( 12 to 17 rooms)</t>
  </si>
  <si>
    <t>ERV Controls</t>
  </si>
  <si>
    <t>40310 VENTA</t>
  </si>
  <si>
    <t>40340 ALTITUDE</t>
  </si>
  <si>
    <t>Dedicated HRV/ERV</t>
  </si>
  <si>
    <t>Per Outlet- i.e.: Bathrooms, Laundry rooms, Kitchen etc.</t>
  </si>
  <si>
    <t xml:space="preserve">Line voltage &amp; Low voltage wiring by others.  </t>
  </si>
  <si>
    <t>Per Outlet</t>
  </si>
  <si>
    <t>Proper drain to be provided by others within 20'</t>
  </si>
  <si>
    <t>of Unit.</t>
  </si>
  <si>
    <t>April 1, 2020 to March 31, 2021</t>
  </si>
  <si>
    <t xml:space="preserve">BATH FAN ROUGH IN INCLUDING BASEMENT </t>
  </si>
  <si>
    <t xml:space="preserve">Builder Initials: </t>
  </si>
  <si>
    <t xml:space="preserve">     Hourly Rate for repairs and authorized service outside of contractual obligations is  =   $ / Hr.</t>
  </si>
  <si>
    <t>BATH FAN ROUGH IN INCLUDING BASEMENT</t>
  </si>
  <si>
    <t xml:space="preserve">Builder  Initials: </t>
  </si>
  <si>
    <t>H01- 047</t>
  </si>
  <si>
    <t xml:space="preserve">HRV &amp; </t>
  </si>
  <si>
    <t>A/C</t>
  </si>
  <si>
    <t xml:space="preserve">Furnace &amp; Basements Includes Maximum Hood Fan Vent Cover, 96% GMEC Furnace, &amp; Duct Sealing </t>
  </si>
  <si>
    <t xml:space="preserve">     Hourly Rate for repairs and authorized service outside of contractual obligations is  =   $105.85 / Hr.</t>
  </si>
  <si>
    <t>have a</t>
  </si>
  <si>
    <t xml:space="preserve">5000 Series </t>
  </si>
  <si>
    <t>DEERFIELD VILLAGE 2</t>
  </si>
  <si>
    <t>Note:   Includes furnace light up, new TSSA venting code and 1.5 TON Air Conditioner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</si>
</sst>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  <numFmt numFmtId="167" formatCode="#,##0.0"/>
    <numFmt numFmtId="168" formatCode="[$-409]mmmm\ d\,\ yyyy;@"/>
  </numFmts>
  <fonts count="50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sz val="12"/>
      <name val="P-AVGARD"/>
    </font>
    <font>
      <b/>
      <sz val="8"/>
      <name val="P-AVGARD"/>
    </font>
    <font>
      <b/>
      <sz val="12"/>
      <name val="P-CHNCRY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0"/>
      <name val="Arial"/>
      <family val="2"/>
    </font>
    <font>
      <b/>
      <sz val="10"/>
      <name val="P-AVGARD"/>
    </font>
    <font>
      <b/>
      <sz val="12"/>
      <name val="P-AVGARD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Arial"/>
      <family val="2"/>
    </font>
    <font>
      <b/>
      <u/>
      <sz val="11"/>
      <name val="Times New Roman"/>
      <family val="1"/>
    </font>
    <font>
      <b/>
      <sz val="12"/>
      <name val="Arial"/>
      <family val="2"/>
    </font>
    <font>
      <b/>
      <i/>
      <u val="double"/>
      <sz val="16"/>
      <name val="Arial"/>
      <family val="2"/>
    </font>
    <font>
      <b/>
      <sz val="10"/>
      <color indexed="10"/>
      <name val="P-CHNCRY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Helv"/>
    </font>
    <font>
      <sz val="12"/>
      <name val="Helv"/>
    </font>
    <font>
      <b/>
      <u/>
      <sz val="11"/>
      <name val="Arial"/>
      <family val="2"/>
    </font>
    <font>
      <b/>
      <u/>
      <sz val="12"/>
      <name val="Helvetica"/>
      <family val="2"/>
    </font>
    <font>
      <sz val="9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u/>
      <sz val="12"/>
      <name val="Arial"/>
      <family val="2"/>
    </font>
    <font>
      <b/>
      <u/>
      <sz val="10"/>
      <color rgb="FFFF0000"/>
      <name val="Arial"/>
      <family val="2"/>
    </font>
    <font>
      <sz val="12"/>
      <color indexed="8"/>
      <name val="Times New Roman"/>
      <family val="1"/>
    </font>
    <font>
      <i/>
      <sz val="12"/>
      <name val="Arial"/>
      <family val="2"/>
    </font>
    <font>
      <sz val="12"/>
      <name val="LinePrinter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50">
    <xf numFmtId="0" fontId="0" fillId="0" borderId="0" xfId="0"/>
    <xf numFmtId="0" fontId="0" fillId="0" borderId="4" xfId="0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5" xfId="0" applyFont="1" applyBorder="1" applyProtection="1"/>
    <xf numFmtId="0" fontId="0" fillId="0" borderId="7" xfId="0" applyBorder="1" applyProtection="1"/>
    <xf numFmtId="0" fontId="5" fillId="2" borderId="8" xfId="0" applyFont="1" applyFill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 applyProtection="1"/>
    <xf numFmtId="0" fontId="8" fillId="0" borderId="9" xfId="0" applyFont="1" applyBorder="1" applyProtection="1"/>
    <xf numFmtId="0" fontId="5" fillId="0" borderId="10" xfId="0" applyFont="1" applyBorder="1" applyProtection="1"/>
    <xf numFmtId="164" fontId="5" fillId="0" borderId="10" xfId="0" applyNumberFormat="1" applyFont="1" applyBorder="1" applyProtection="1"/>
    <xf numFmtId="0" fontId="5" fillId="0" borderId="7" xfId="0" applyFont="1" applyBorder="1" applyProtection="1"/>
    <xf numFmtId="0" fontId="5" fillId="0" borderId="4" xfId="0" applyFont="1" applyBorder="1" applyProtection="1"/>
    <xf numFmtId="164" fontId="5" fillId="0" borderId="7" xfId="0" applyNumberFormat="1" applyFont="1" applyBorder="1" applyProtection="1"/>
    <xf numFmtId="0" fontId="7" fillId="0" borderId="4" xfId="0" applyFont="1" applyBorder="1" applyProtection="1"/>
    <xf numFmtId="0" fontId="7" fillId="0" borderId="7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13" fillId="0" borderId="10" xfId="0" applyFont="1" applyBorder="1" applyProtection="1"/>
    <xf numFmtId="0" fontId="0" fillId="0" borderId="11" xfId="0" applyBorder="1" applyProtection="1"/>
    <xf numFmtId="0" fontId="5" fillId="0" borderId="1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3" fillId="0" borderId="0" xfId="0" applyFont="1" applyBorder="1" applyProtection="1"/>
    <xf numFmtId="2" fontId="5" fillId="0" borderId="13" xfId="0" applyNumberFormat="1" applyFont="1" applyBorder="1" applyAlignment="1" applyProtection="1">
      <alignment horizontal="right"/>
    </xf>
    <xf numFmtId="2" fontId="7" fillId="0" borderId="13" xfId="0" applyNumberFormat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2" fontId="5" fillId="0" borderId="16" xfId="0" applyNumberFormat="1" applyFont="1" applyBorder="1" applyAlignment="1" applyProtection="1">
      <alignment horizontal="right"/>
    </xf>
    <xf numFmtId="0" fontId="9" fillId="0" borderId="15" xfId="0" applyFont="1" applyBorder="1" applyProtection="1"/>
    <xf numFmtId="2" fontId="5" fillId="0" borderId="17" xfId="0" applyNumberFormat="1" applyFont="1" applyBorder="1" applyAlignment="1" applyProtection="1">
      <alignment horizontal="right"/>
    </xf>
    <xf numFmtId="2" fontId="5" fillId="0" borderId="18" xfId="0" applyNumberFormat="1" applyFont="1" applyBorder="1" applyAlignment="1" applyProtection="1">
      <alignment horizontal="right"/>
    </xf>
    <xf numFmtId="2" fontId="5" fillId="0" borderId="19" xfId="0" applyNumberFormat="1" applyFont="1" applyBorder="1" applyAlignment="1" applyProtection="1">
      <alignment horizontal="right"/>
    </xf>
    <xf numFmtId="2" fontId="17" fillId="0" borderId="13" xfId="0" applyNumberFormat="1" applyFont="1" applyBorder="1" applyAlignment="1" applyProtection="1">
      <alignment horizontal="center"/>
    </xf>
    <xf numFmtId="2" fontId="18" fillId="0" borderId="13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11" fillId="0" borderId="0" xfId="0" applyFont="1" applyBorder="1" applyProtection="1"/>
    <xf numFmtId="0" fontId="7" fillId="0" borderId="0" xfId="0" applyFont="1" applyBorder="1" applyProtection="1"/>
    <xf numFmtId="0" fontId="0" fillId="0" borderId="0" xfId="0" applyBorder="1"/>
    <xf numFmtId="0" fontId="5" fillId="0" borderId="23" xfId="0" applyFont="1" applyBorder="1" applyProtection="1"/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/>
    </xf>
    <xf numFmtId="0" fontId="21" fillId="0" borderId="29" xfId="0" applyFont="1" applyBorder="1" applyAlignment="1" applyProtection="1">
      <alignment horizontal="center"/>
    </xf>
    <xf numFmtId="0" fontId="6" fillId="0" borderId="28" xfId="0" applyFont="1" applyBorder="1" applyProtection="1"/>
    <xf numFmtId="0" fontId="6" fillId="0" borderId="21" xfId="0" applyFont="1" applyBorder="1" applyProtection="1"/>
    <xf numFmtId="0" fontId="6" fillId="0" borderId="30" xfId="0" applyFont="1" applyBorder="1" applyProtection="1"/>
    <xf numFmtId="0" fontId="7" fillId="0" borderId="15" xfId="0" applyFont="1" applyBorder="1" applyAlignment="1" applyProtection="1">
      <alignment horizontal="center"/>
    </xf>
    <xf numFmtId="0" fontId="21" fillId="0" borderId="31" xfId="0" applyFont="1" applyBorder="1" applyAlignment="1" applyProtection="1">
      <alignment horizontal="center"/>
    </xf>
    <xf numFmtId="0" fontId="21" fillId="0" borderId="13" xfId="0" applyFont="1" applyBorder="1" applyAlignment="1" applyProtection="1">
      <alignment horizontal="center"/>
    </xf>
    <xf numFmtId="0" fontId="6" fillId="0" borderId="32" xfId="0" applyFont="1" applyBorder="1" applyProtection="1"/>
    <xf numFmtId="0" fontId="6" fillId="0" borderId="22" xfId="0" applyFont="1" applyBorder="1" applyProtection="1"/>
    <xf numFmtId="0" fontId="22" fillId="0" borderId="4" xfId="0" applyFont="1" applyBorder="1" applyAlignment="1" applyProtection="1">
      <alignment horizontal="center"/>
    </xf>
    <xf numFmtId="0" fontId="23" fillId="0" borderId="32" xfId="0" applyFont="1" applyBorder="1" applyAlignment="1" applyProtection="1">
      <alignment horizontal="center"/>
    </xf>
    <xf numFmtId="0" fontId="23" fillId="0" borderId="13" xfId="0" applyFont="1" applyBorder="1" applyAlignment="1" applyProtection="1">
      <alignment horizontal="center"/>
    </xf>
    <xf numFmtId="0" fontId="0" fillId="0" borderId="33" xfId="0" applyBorder="1" applyProtection="1"/>
    <xf numFmtId="0" fontId="8" fillId="2" borderId="1" xfId="0" applyFont="1" applyFill="1" applyBorder="1" applyAlignment="1" applyProtection="1">
      <alignment horizontal="center"/>
    </xf>
    <xf numFmtId="0" fontId="5" fillId="2" borderId="34" xfId="0" applyFont="1" applyFill="1" applyBorder="1" applyProtection="1"/>
    <xf numFmtId="0" fontId="5" fillId="2" borderId="35" xfId="0" applyFont="1" applyFill="1" applyBorder="1" applyProtection="1"/>
    <xf numFmtId="0" fontId="5" fillId="2" borderId="36" xfId="0" applyFont="1" applyFill="1" applyBorder="1" applyProtection="1"/>
    <xf numFmtId="0" fontId="24" fillId="0" borderId="15" xfId="0" applyFont="1" applyBorder="1" applyAlignment="1" applyProtection="1">
      <alignment horizontal="center"/>
    </xf>
    <xf numFmtId="44" fontId="17" fillId="0" borderId="32" xfId="1" applyFont="1" applyBorder="1" applyAlignment="1" applyProtection="1">
      <alignment horizontal="center"/>
    </xf>
    <xf numFmtId="44" fontId="17" fillId="0" borderId="13" xfId="1" applyFont="1" applyBorder="1" applyAlignment="1" applyProtection="1">
      <alignment horizontal="center"/>
    </xf>
    <xf numFmtId="44" fontId="17" fillId="0" borderId="22" xfId="1" applyFont="1" applyBorder="1" applyAlignment="1" applyProtection="1">
      <alignment horizontal="center"/>
    </xf>
    <xf numFmtId="44" fontId="17" fillId="0" borderId="30" xfId="1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0" fontId="24" fillId="0" borderId="37" xfId="0" applyFont="1" applyBorder="1" applyAlignment="1" applyProtection="1">
      <alignment horizontal="center"/>
    </xf>
    <xf numFmtId="44" fontId="17" fillId="0" borderId="38" xfId="1" applyFont="1" applyBorder="1" applyAlignment="1" applyProtection="1">
      <alignment horizontal="center"/>
    </xf>
    <xf numFmtId="44" fontId="17" fillId="0" borderId="16" xfId="1" applyFont="1" applyBorder="1" applyAlignment="1" applyProtection="1">
      <alignment horizontal="center"/>
    </xf>
    <xf numFmtId="44" fontId="17" fillId="0" borderId="39" xfId="1" applyFont="1" applyBorder="1" applyAlignment="1" applyProtection="1">
      <alignment horizontal="center"/>
    </xf>
    <xf numFmtId="44" fontId="17" fillId="0" borderId="40" xfId="1" applyFont="1" applyBorder="1" applyAlignment="1" applyProtection="1">
      <alignment horizontal="center"/>
    </xf>
    <xf numFmtId="0" fontId="14" fillId="0" borderId="37" xfId="0" applyFont="1" applyBorder="1" applyAlignment="1" applyProtection="1">
      <alignment horizontal="center"/>
    </xf>
    <xf numFmtId="2" fontId="5" fillId="0" borderId="38" xfId="0" applyNumberFormat="1" applyFont="1" applyBorder="1" applyAlignment="1" applyProtection="1">
      <alignment horizontal="right"/>
    </xf>
    <xf numFmtId="2" fontId="5" fillId="0" borderId="39" xfId="0" applyNumberFormat="1" applyFont="1" applyBorder="1" applyAlignment="1" applyProtection="1">
      <alignment horizontal="right"/>
    </xf>
    <xf numFmtId="2" fontId="5" fillId="0" borderId="40" xfId="0" applyNumberFormat="1" applyFont="1" applyBorder="1" applyAlignment="1" applyProtection="1">
      <alignment horizontal="right"/>
    </xf>
    <xf numFmtId="0" fontId="9" fillId="0" borderId="9" xfId="0" applyFont="1" applyBorder="1" applyProtection="1"/>
    <xf numFmtId="2" fontId="5" fillId="0" borderId="12" xfId="0" applyNumberFormat="1" applyFont="1" applyBorder="1" applyAlignment="1" applyProtection="1">
      <alignment horizontal="right"/>
    </xf>
    <xf numFmtId="2" fontId="5" fillId="0" borderId="41" xfId="0" applyNumberFormat="1" applyFont="1" applyBorder="1" applyAlignment="1" applyProtection="1">
      <alignment horizontal="right"/>
    </xf>
    <xf numFmtId="2" fontId="5" fillId="0" borderId="10" xfId="0" applyNumberFormat="1" applyFont="1" applyBorder="1" applyAlignment="1" applyProtection="1">
      <alignment horizontal="right"/>
    </xf>
    <xf numFmtId="2" fontId="5" fillId="0" borderId="42" xfId="0" applyNumberFormat="1" applyFont="1" applyBorder="1" applyAlignment="1" applyProtection="1">
      <alignment horizontal="right"/>
    </xf>
    <xf numFmtId="2" fontId="5" fillId="0" borderId="43" xfId="0" applyNumberFormat="1" applyFont="1" applyBorder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7" xfId="0" applyFont="1" applyBorder="1" applyAlignment="1" applyProtection="1"/>
    <xf numFmtId="0" fontId="25" fillId="0" borderId="4" xfId="0" applyFont="1" applyBorder="1" applyProtection="1"/>
    <xf numFmtId="0" fontId="25" fillId="0" borderId="0" xfId="0" applyFont="1" applyBorder="1" applyProtection="1"/>
    <xf numFmtId="0" fontId="25" fillId="0" borderId="7" xfId="0" applyFont="1" applyBorder="1" applyProtection="1"/>
    <xf numFmtId="0" fontId="27" fillId="0" borderId="0" xfId="0" applyFont="1" applyBorder="1" applyProtection="1"/>
    <xf numFmtId="0" fontId="26" fillId="0" borderId="0" xfId="0" applyFont="1" applyBorder="1" applyProtection="1"/>
    <xf numFmtId="0" fontId="26" fillId="0" borderId="7" xfId="0" applyFont="1" applyBorder="1" applyProtection="1"/>
    <xf numFmtId="0" fontId="5" fillId="3" borderId="4" xfId="0" applyFont="1" applyFill="1" applyBorder="1" applyProtection="1"/>
    <xf numFmtId="0" fontId="5" fillId="3" borderId="0" xfId="0" applyFont="1" applyFill="1" applyBorder="1" applyProtection="1"/>
    <xf numFmtId="0" fontId="5" fillId="3" borderId="7" xfId="0" applyFont="1" applyFill="1" applyBorder="1" applyProtection="1"/>
    <xf numFmtId="0" fontId="28" fillId="3" borderId="9" xfId="0" applyFont="1" applyFill="1" applyBorder="1" applyProtection="1"/>
    <xf numFmtId="0" fontId="28" fillId="3" borderId="10" xfId="0" applyFont="1" applyFill="1" applyBorder="1" applyProtection="1"/>
    <xf numFmtId="0" fontId="29" fillId="3" borderId="10" xfId="0" applyFont="1" applyFill="1" applyBorder="1" applyAlignment="1" applyProtection="1">
      <alignment horizontal="center"/>
    </xf>
    <xf numFmtId="0" fontId="0" fillId="3" borderId="11" xfId="0" applyFill="1" applyBorder="1" applyProtection="1"/>
    <xf numFmtId="2" fontId="17" fillId="0" borderId="22" xfId="0" applyNumberFormat="1" applyFont="1" applyBorder="1" applyAlignment="1" applyProtection="1">
      <alignment horizontal="center"/>
    </xf>
    <xf numFmtId="2" fontId="5" fillId="0" borderId="22" xfId="0" applyNumberFormat="1" applyFont="1" applyBorder="1" applyAlignment="1" applyProtection="1">
      <alignment horizontal="right"/>
    </xf>
    <xf numFmtId="2" fontId="17" fillId="0" borderId="32" xfId="0" applyNumberFormat="1" applyFont="1" applyBorder="1" applyAlignment="1" applyProtection="1">
      <alignment horizontal="center"/>
    </xf>
    <xf numFmtId="2" fontId="5" fillId="0" borderId="44" xfId="0" applyNumberFormat="1" applyFont="1" applyBorder="1" applyAlignment="1" applyProtection="1">
      <alignment horizontal="right"/>
    </xf>
    <xf numFmtId="2" fontId="5" fillId="0" borderId="45" xfId="0" applyNumberFormat="1" applyFont="1" applyBorder="1" applyAlignment="1" applyProtection="1">
      <alignment horizontal="right"/>
    </xf>
    <xf numFmtId="2" fontId="5" fillId="0" borderId="46" xfId="0" applyNumberFormat="1" applyFont="1" applyBorder="1" applyAlignment="1" applyProtection="1">
      <alignment horizontal="right"/>
    </xf>
    <xf numFmtId="2" fontId="5" fillId="0" borderId="28" xfId="0" applyNumberFormat="1" applyFont="1" applyBorder="1" applyAlignment="1" applyProtection="1">
      <alignment horizontal="right"/>
    </xf>
    <xf numFmtId="2" fontId="5" fillId="0" borderId="32" xfId="0" applyNumberFormat="1" applyFont="1" applyBorder="1" applyAlignment="1" applyProtection="1">
      <alignment horizontal="right"/>
    </xf>
    <xf numFmtId="2" fontId="5" fillId="0" borderId="47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/>
    <xf numFmtId="0" fontId="33" fillId="0" borderId="0" xfId="0" applyFont="1" applyBorder="1" applyAlignment="1"/>
    <xf numFmtId="0" fontId="1" fillId="0" borderId="0" xfId="0" applyFont="1" applyBorder="1"/>
    <xf numFmtId="0" fontId="15" fillId="0" borderId="48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5" fillId="0" borderId="50" xfId="0" applyFont="1" applyBorder="1" applyAlignment="1" applyProtection="1">
      <alignment horizontal="center"/>
    </xf>
    <xf numFmtId="44" fontId="17" fillId="0" borderId="51" xfId="1" applyFont="1" applyBorder="1" applyAlignment="1" applyProtection="1">
      <alignment horizontal="center"/>
    </xf>
    <xf numFmtId="44" fontId="17" fillId="0" borderId="52" xfId="1" applyFont="1" applyBorder="1" applyAlignment="1" applyProtection="1">
      <alignment horizontal="center"/>
    </xf>
    <xf numFmtId="2" fontId="5" fillId="0" borderId="52" xfId="0" applyNumberFormat="1" applyFont="1" applyBorder="1" applyAlignment="1" applyProtection="1">
      <alignment horizontal="right"/>
    </xf>
    <xf numFmtId="2" fontId="5" fillId="0" borderId="53" xfId="0" applyNumberFormat="1" applyFont="1" applyBorder="1" applyAlignment="1" applyProtection="1">
      <alignment horizontal="right"/>
    </xf>
    <xf numFmtId="0" fontId="0" fillId="0" borderId="54" xfId="0" applyBorder="1"/>
    <xf numFmtId="0" fontId="3" fillId="0" borderId="54" xfId="0" applyFont="1" applyBorder="1" applyProtection="1"/>
    <xf numFmtId="0" fontId="6" fillId="0" borderId="22" xfId="0" applyFont="1" applyBorder="1" applyAlignment="1" applyProtection="1">
      <alignment horizontal="center"/>
    </xf>
    <xf numFmtId="0" fontId="0" fillId="0" borderId="7" xfId="0" applyBorder="1"/>
    <xf numFmtId="0" fontId="21" fillId="0" borderId="22" xfId="0" applyFont="1" applyBorder="1" applyAlignment="1" applyProtection="1">
      <alignment horizontal="center"/>
    </xf>
    <xf numFmtId="0" fontId="5" fillId="2" borderId="35" xfId="0" applyFont="1" applyFill="1" applyBorder="1" applyAlignment="1" applyProtection="1">
      <alignment horizontal="center"/>
    </xf>
    <xf numFmtId="2" fontId="5" fillId="0" borderId="20" xfId="0" applyNumberFormat="1" applyFont="1" applyBorder="1" applyAlignment="1" applyProtection="1">
      <alignment horizontal="right"/>
    </xf>
    <xf numFmtId="0" fontId="0" fillId="0" borderId="32" xfId="0" applyBorder="1"/>
    <xf numFmtId="2" fontId="17" fillId="0" borderId="30" xfId="0" applyNumberFormat="1" applyFont="1" applyBorder="1" applyAlignment="1" applyProtection="1">
      <alignment horizontal="center"/>
    </xf>
    <xf numFmtId="2" fontId="5" fillId="0" borderId="55" xfId="0" applyNumberFormat="1" applyFont="1" applyBorder="1" applyAlignment="1" applyProtection="1">
      <alignment horizontal="right"/>
    </xf>
    <xf numFmtId="2" fontId="5" fillId="0" borderId="22" xfId="0" applyNumberFormat="1" applyFont="1" applyBorder="1" applyAlignment="1" applyProtection="1">
      <alignment horizontal="center"/>
    </xf>
    <xf numFmtId="2" fontId="5" fillId="0" borderId="56" xfId="0" applyNumberFormat="1" applyFont="1" applyBorder="1" applyAlignment="1" applyProtection="1">
      <alignment horizontal="right"/>
    </xf>
    <xf numFmtId="2" fontId="5" fillId="0" borderId="30" xfId="0" applyNumberFormat="1" applyFont="1" applyBorder="1" applyAlignment="1" applyProtection="1">
      <alignment horizontal="right"/>
    </xf>
    <xf numFmtId="2" fontId="5" fillId="0" borderId="30" xfId="0" applyNumberFormat="1" applyFont="1" applyBorder="1" applyAlignment="1" applyProtection="1">
      <alignment horizontal="center"/>
    </xf>
    <xf numFmtId="0" fontId="0" fillId="0" borderId="57" xfId="0" applyBorder="1"/>
    <xf numFmtId="0" fontId="7" fillId="0" borderId="4" xfId="0" applyFont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6" fillId="0" borderId="33" xfId="0" applyFont="1" applyBorder="1" applyProtection="1"/>
    <xf numFmtId="0" fontId="23" fillId="0" borderId="22" xfId="0" applyFont="1" applyBorder="1" applyAlignment="1" applyProtection="1">
      <alignment horizontal="center"/>
    </xf>
    <xf numFmtId="0" fontId="23" fillId="0" borderId="51" xfId="0" applyFont="1" applyBorder="1" applyAlignment="1" applyProtection="1">
      <alignment horizontal="center"/>
    </xf>
    <xf numFmtId="7" fontId="17" fillId="0" borderId="32" xfId="0" applyNumberFormat="1" applyFont="1" applyBorder="1" applyAlignment="1" applyProtection="1">
      <alignment horizontal="right"/>
    </xf>
    <xf numFmtId="7" fontId="17" fillId="0" borderId="13" xfId="0" applyNumberFormat="1" applyFont="1" applyBorder="1" applyAlignment="1" applyProtection="1">
      <alignment horizontal="right"/>
    </xf>
    <xf numFmtId="7" fontId="17" fillId="0" borderId="22" xfId="0" applyNumberFormat="1" applyFont="1" applyBorder="1" applyAlignment="1" applyProtection="1">
      <alignment horizontal="right"/>
    </xf>
    <xf numFmtId="7" fontId="17" fillId="0" borderId="30" xfId="0" applyNumberFormat="1" applyFont="1" applyBorder="1" applyAlignment="1" applyProtection="1">
      <alignment horizontal="right"/>
    </xf>
    <xf numFmtId="0" fontId="15" fillId="0" borderId="13" xfId="0" applyFont="1" applyBorder="1" applyAlignment="1" applyProtection="1">
      <alignment horizontal="center"/>
    </xf>
    <xf numFmtId="0" fontId="21" fillId="0" borderId="21" xfId="0" applyFont="1" applyBorder="1" applyAlignment="1" applyProtection="1">
      <alignment horizontal="center"/>
    </xf>
    <xf numFmtId="0" fontId="20" fillId="0" borderId="0" xfId="0" applyFont="1"/>
    <xf numFmtId="7" fontId="18" fillId="0" borderId="32" xfId="0" applyNumberFormat="1" applyFont="1" applyBorder="1" applyAlignment="1" applyProtection="1">
      <alignment horizontal="right"/>
    </xf>
    <xf numFmtId="2" fontId="18" fillId="0" borderId="32" xfId="0" applyNumberFormat="1" applyFont="1" applyBorder="1" applyAlignment="1" applyProtection="1">
      <alignment horizontal="center"/>
    </xf>
    <xf numFmtId="7" fontId="17" fillId="0" borderId="32" xfId="1" applyNumberFormat="1" applyFont="1" applyBorder="1" applyAlignment="1" applyProtection="1">
      <alignment horizontal="right"/>
    </xf>
    <xf numFmtId="7" fontId="17" fillId="0" borderId="13" xfId="1" applyNumberFormat="1" applyFont="1" applyBorder="1" applyAlignment="1" applyProtection="1">
      <alignment horizontal="right"/>
    </xf>
    <xf numFmtId="7" fontId="17" fillId="0" borderId="22" xfId="1" applyNumberFormat="1" applyFont="1" applyBorder="1" applyAlignment="1" applyProtection="1">
      <alignment horizontal="right"/>
    </xf>
    <xf numFmtId="7" fontId="17" fillId="0" borderId="51" xfId="1" applyNumberFormat="1" applyFont="1" applyBorder="1" applyAlignment="1" applyProtection="1">
      <alignment horizontal="right"/>
    </xf>
    <xf numFmtId="7" fontId="17" fillId="0" borderId="30" xfId="1" applyNumberFormat="1" applyFont="1" applyBorder="1" applyAlignment="1" applyProtection="1">
      <alignment horizontal="right"/>
    </xf>
    <xf numFmtId="0" fontId="15" fillId="0" borderId="29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/>
    </xf>
    <xf numFmtId="0" fontId="23" fillId="0" borderId="59" xfId="0" applyFont="1" applyBorder="1" applyAlignment="1" applyProtection="1">
      <alignment horizontal="center"/>
    </xf>
    <xf numFmtId="0" fontId="23" fillId="0" borderId="49" xfId="0" applyFont="1" applyBorder="1" applyAlignment="1" applyProtection="1">
      <alignment horizontal="center"/>
    </xf>
    <xf numFmtId="0" fontId="16" fillId="0" borderId="63" xfId="0" applyFont="1" applyBorder="1" applyProtection="1"/>
    <xf numFmtId="0" fontId="3" fillId="0" borderId="64" xfId="0" applyFont="1" applyBorder="1" applyProtection="1"/>
    <xf numFmtId="0" fontId="32" fillId="0" borderId="64" xfId="0" applyFont="1" applyBorder="1" applyAlignment="1" applyProtection="1"/>
    <xf numFmtId="0" fontId="4" fillId="0" borderId="63" xfId="0" applyFont="1" applyBorder="1" applyProtection="1"/>
    <xf numFmtId="0" fontId="3" fillId="0" borderId="63" xfId="0" applyFont="1" applyBorder="1" applyProtection="1"/>
    <xf numFmtId="0" fontId="16" fillId="0" borderId="63" xfId="0" applyFont="1" applyBorder="1" applyAlignment="1" applyProtection="1">
      <alignment horizontal="center"/>
    </xf>
    <xf numFmtId="0" fontId="0" fillId="0" borderId="64" xfId="0" applyBorder="1"/>
    <xf numFmtId="0" fontId="3" fillId="0" borderId="61" xfId="0" applyFont="1" applyBorder="1" applyProtection="1"/>
    <xf numFmtId="0" fontId="21" fillId="0" borderId="62" xfId="0" applyFont="1" applyBorder="1" applyAlignment="1" applyProtection="1">
      <alignment horizontal="center"/>
    </xf>
    <xf numFmtId="2" fontId="5" fillId="0" borderId="65" xfId="0" applyNumberFormat="1" applyFont="1" applyBorder="1" applyAlignment="1" applyProtection="1">
      <alignment horizontal="right"/>
    </xf>
    <xf numFmtId="2" fontId="5" fillId="0" borderId="66" xfId="0" applyNumberFormat="1" applyFont="1" applyBorder="1" applyAlignment="1" applyProtection="1">
      <alignment horizontal="right"/>
    </xf>
    <xf numFmtId="2" fontId="5" fillId="0" borderId="62" xfId="0" applyNumberFormat="1" applyFont="1" applyBorder="1" applyAlignment="1" applyProtection="1">
      <alignment horizontal="right"/>
    </xf>
    <xf numFmtId="2" fontId="5" fillId="0" borderId="63" xfId="0" applyNumberFormat="1" applyFont="1" applyBorder="1" applyAlignment="1" applyProtection="1">
      <alignment horizontal="right"/>
    </xf>
    <xf numFmtId="7" fontId="18" fillId="0" borderId="32" xfId="1" applyNumberFormat="1" applyFont="1" applyBorder="1" applyAlignment="1" applyProtection="1">
      <alignment horizontal="right"/>
    </xf>
    <xf numFmtId="44" fontId="18" fillId="0" borderId="32" xfId="1" applyFont="1" applyBorder="1" applyAlignment="1" applyProtection="1">
      <alignment horizontal="center"/>
    </xf>
    <xf numFmtId="0" fontId="5" fillId="0" borderId="64" xfId="0" applyFont="1" applyBorder="1" applyProtection="1"/>
    <xf numFmtId="0" fontId="5" fillId="0" borderId="67" xfId="0" applyFont="1" applyBorder="1" applyProtection="1"/>
    <xf numFmtId="2" fontId="5" fillId="0" borderId="60" xfId="0" applyNumberFormat="1" applyFont="1" applyBorder="1" applyAlignment="1" applyProtection="1">
      <alignment horizontal="right"/>
    </xf>
    <xf numFmtId="0" fontId="24" fillId="0" borderId="69" xfId="0" applyFont="1" applyBorder="1" applyAlignment="1" applyProtection="1">
      <alignment horizontal="left"/>
    </xf>
    <xf numFmtId="2" fontId="17" fillId="0" borderId="70" xfId="0" applyNumberFormat="1" applyFont="1" applyBorder="1" applyAlignment="1" applyProtection="1">
      <alignment horizontal="center"/>
    </xf>
    <xf numFmtId="2" fontId="17" fillId="0" borderId="71" xfId="0" applyNumberFormat="1" applyFont="1" applyBorder="1" applyAlignment="1" applyProtection="1">
      <alignment horizontal="center"/>
    </xf>
    <xf numFmtId="2" fontId="17" fillId="0" borderId="72" xfId="0" applyNumberFormat="1" applyFont="1" applyBorder="1" applyAlignment="1" applyProtection="1">
      <alignment horizontal="center"/>
    </xf>
    <xf numFmtId="2" fontId="17" fillId="0" borderId="73" xfId="0" applyNumberFormat="1" applyFont="1" applyBorder="1" applyAlignment="1" applyProtection="1">
      <alignment horizontal="center"/>
    </xf>
    <xf numFmtId="0" fontId="24" fillId="0" borderId="74" xfId="0" applyFont="1" applyBorder="1" applyAlignment="1" applyProtection="1">
      <alignment horizontal="left"/>
    </xf>
    <xf numFmtId="2" fontId="17" fillId="0" borderId="75" xfId="0" applyNumberFormat="1" applyFont="1" applyBorder="1" applyAlignment="1" applyProtection="1">
      <alignment horizontal="center"/>
    </xf>
    <xf numFmtId="2" fontId="17" fillId="0" borderId="76" xfId="0" applyNumberFormat="1" applyFont="1" applyBorder="1" applyAlignment="1" applyProtection="1">
      <alignment horizontal="center"/>
    </xf>
    <xf numFmtId="2" fontId="17" fillId="0" borderId="77" xfId="0" applyNumberFormat="1" applyFont="1" applyBorder="1" applyAlignment="1" applyProtection="1">
      <alignment horizontal="center"/>
    </xf>
    <xf numFmtId="2" fontId="17" fillId="0" borderId="68" xfId="0" applyNumberFormat="1" applyFont="1" applyBorder="1" applyAlignment="1" applyProtection="1">
      <alignment horizontal="center"/>
    </xf>
    <xf numFmtId="0" fontId="0" fillId="0" borderId="81" xfId="0" applyBorder="1"/>
    <xf numFmtId="0" fontId="24" fillId="0" borderId="82" xfId="0" applyFont="1" applyBorder="1" applyAlignment="1" applyProtection="1">
      <alignment horizontal="center"/>
    </xf>
    <xf numFmtId="7" fontId="17" fillId="0" borderId="78" xfId="1" applyNumberFormat="1" applyFont="1" applyBorder="1" applyAlignment="1" applyProtection="1">
      <alignment horizontal="right"/>
    </xf>
    <xf numFmtId="44" fontId="17" fillId="0" borderId="83" xfId="1" applyFont="1" applyBorder="1" applyAlignment="1" applyProtection="1">
      <alignment horizontal="center"/>
    </xf>
    <xf numFmtId="7" fontId="17" fillId="0" borderId="83" xfId="1" applyNumberFormat="1" applyFont="1" applyBorder="1" applyAlignment="1" applyProtection="1">
      <alignment horizontal="right"/>
    </xf>
    <xf numFmtId="7" fontId="17" fillId="0" borderId="79" xfId="1" applyNumberFormat="1" applyFont="1" applyBorder="1" applyAlignment="1" applyProtection="1">
      <alignment horizontal="right"/>
    </xf>
    <xf numFmtId="7" fontId="17" fillId="0" borderId="84" xfId="1" applyNumberFormat="1" applyFont="1" applyBorder="1" applyAlignment="1" applyProtection="1">
      <alignment horizontal="right"/>
    </xf>
    <xf numFmtId="7" fontId="18" fillId="0" borderId="78" xfId="1" applyNumberFormat="1" applyFont="1" applyBorder="1" applyAlignment="1" applyProtection="1">
      <alignment horizontal="right"/>
    </xf>
    <xf numFmtId="7" fontId="17" fillId="0" borderId="80" xfId="1" applyNumberFormat="1" applyFont="1" applyBorder="1" applyAlignment="1" applyProtection="1">
      <alignment horizontal="right"/>
    </xf>
    <xf numFmtId="167" fontId="17" fillId="0" borderId="0" xfId="0" applyNumberFormat="1" applyFont="1" applyFill="1" applyBorder="1" applyAlignment="1" applyProtection="1">
      <alignment horizontal="center"/>
    </xf>
    <xf numFmtId="0" fontId="34" fillId="0" borderId="0" xfId="0" applyFont="1" applyAlignment="1">
      <alignment horizontal="center" vertical="center"/>
    </xf>
    <xf numFmtId="44" fontId="17" fillId="0" borderId="78" xfId="1" applyFont="1" applyBorder="1" applyAlignment="1" applyProtection="1">
      <alignment horizontal="center"/>
    </xf>
    <xf numFmtId="44" fontId="17" fillId="0" borderId="79" xfId="1" applyFont="1" applyBorder="1" applyAlignment="1" applyProtection="1">
      <alignment horizontal="center"/>
    </xf>
    <xf numFmtId="44" fontId="17" fillId="0" borderId="84" xfId="1" applyFont="1" applyBorder="1" applyAlignment="1" applyProtection="1">
      <alignment horizontal="center"/>
    </xf>
    <xf numFmtId="44" fontId="17" fillId="0" borderId="80" xfId="1" applyFont="1" applyBorder="1" applyAlignment="1" applyProtection="1">
      <alignment horizontal="center"/>
    </xf>
    <xf numFmtId="7" fontId="17" fillId="0" borderId="83" xfId="0" applyNumberFormat="1" applyFont="1" applyBorder="1" applyAlignment="1" applyProtection="1">
      <alignment horizontal="right"/>
    </xf>
    <xf numFmtId="0" fontId="9" fillId="0" borderId="82" xfId="0" applyFont="1" applyBorder="1" applyProtection="1"/>
    <xf numFmtId="0" fontId="42" fillId="0" borderId="0" xfId="0" applyFont="1" applyBorder="1" applyProtection="1"/>
    <xf numFmtId="14" fontId="42" fillId="0" borderId="0" xfId="0" applyNumberFormat="1" applyFont="1" applyBorder="1" applyProtection="1"/>
    <xf numFmtId="0" fontId="43" fillId="0" borderId="0" xfId="0" applyFont="1" applyBorder="1" applyProtection="1"/>
    <xf numFmtId="14" fontId="43" fillId="0" borderId="0" xfId="0" applyNumberFormat="1" applyFont="1" applyBorder="1" applyProtection="1"/>
    <xf numFmtId="168" fontId="4" fillId="0" borderId="63" xfId="0" applyNumberFormat="1" applyFont="1" applyBorder="1" applyAlignment="1" applyProtection="1">
      <alignment horizontal="left"/>
    </xf>
    <xf numFmtId="0" fontId="4" fillId="0" borderId="64" xfId="0" applyFont="1" applyBorder="1" applyProtection="1"/>
    <xf numFmtId="0" fontId="0" fillId="0" borderId="0" xfId="0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6" fontId="28" fillId="0" borderId="0" xfId="1" applyNumberFormat="1" applyFont="1" applyBorder="1" applyAlignment="1" applyProtection="1"/>
    <xf numFmtId="166" fontId="34" fillId="0" borderId="0" xfId="0" applyNumberFormat="1" applyFont="1" applyBorder="1" applyAlignment="1" applyProtection="1"/>
    <xf numFmtId="166" fontId="34" fillId="0" borderId="0" xfId="0" applyNumberFormat="1" applyFont="1" applyBorder="1" applyAlignment="1"/>
    <xf numFmtId="166" fontId="28" fillId="0" borderId="0" xfId="0" applyNumberFormat="1" applyFont="1" applyBorder="1" applyAlignment="1" applyProtection="1"/>
    <xf numFmtId="166" fontId="40" fillId="0" borderId="0" xfId="0" applyNumberFormat="1" applyFont="1" applyBorder="1" applyAlignment="1" applyProtection="1">
      <alignment horizontal="center"/>
    </xf>
    <xf numFmtId="166" fontId="28" fillId="0" borderId="0" xfId="0" applyNumberFormat="1" applyFont="1" applyBorder="1" applyAlignment="1" applyProtection="1">
      <alignment horizontal="right"/>
    </xf>
    <xf numFmtId="166" fontId="44" fillId="0" borderId="0" xfId="0" applyNumberFormat="1" applyFont="1" applyBorder="1" applyAlignment="1" applyProtection="1"/>
    <xf numFmtId="0" fontId="45" fillId="0" borderId="0" xfId="2" applyFont="1" applyBorder="1" applyAlignment="1">
      <alignment horizontal="left"/>
    </xf>
    <xf numFmtId="0" fontId="46" fillId="0" borderId="0" xfId="2" applyFont="1"/>
    <xf numFmtId="0" fontId="1" fillId="0" borderId="0" xfId="2" applyFont="1"/>
    <xf numFmtId="0" fontId="4" fillId="0" borderId="63" xfId="0" applyFont="1" applyBorder="1" applyProtection="1"/>
    <xf numFmtId="0" fontId="5" fillId="2" borderId="8" xfId="0" applyFont="1" applyFill="1" applyBorder="1" applyProtection="1"/>
    <xf numFmtId="0" fontId="5" fillId="0" borderId="10" xfId="0" applyFont="1" applyBorder="1" applyProtection="1"/>
    <xf numFmtId="164" fontId="5" fillId="0" borderId="10" xfId="0" applyNumberFormat="1" applyFont="1" applyBorder="1" applyProtection="1"/>
    <xf numFmtId="0" fontId="5" fillId="0" borderId="12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63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15" fillId="0" borderId="21" xfId="0" applyFont="1" applyBorder="1" applyAlignment="1" applyProtection="1">
      <alignment horizontal="center"/>
    </xf>
    <xf numFmtId="0" fontId="0" fillId="0" borderId="0" xfId="0" applyBorder="1"/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/>
    </xf>
    <xf numFmtId="0" fontId="21" fillId="0" borderId="29" xfId="0" applyFont="1" applyBorder="1" applyAlignment="1" applyProtection="1">
      <alignment horizontal="center"/>
    </xf>
    <xf numFmtId="0" fontId="6" fillId="0" borderId="28" xfId="0" applyFont="1" applyBorder="1" applyProtection="1"/>
    <xf numFmtId="0" fontId="6" fillId="0" borderId="21" xfId="0" applyFont="1" applyBorder="1" applyProtection="1"/>
    <xf numFmtId="0" fontId="21" fillId="0" borderId="62" xfId="0" applyFont="1" applyBorder="1" applyAlignment="1" applyProtection="1">
      <alignment horizontal="center"/>
    </xf>
    <xf numFmtId="0" fontId="21" fillId="0" borderId="89" xfId="0" applyFont="1" applyBorder="1" applyAlignment="1" applyProtection="1">
      <alignment horizontal="center"/>
    </xf>
    <xf numFmtId="0" fontId="6" fillId="0" borderId="90" xfId="0" applyFont="1" applyBorder="1" applyProtection="1"/>
    <xf numFmtId="0" fontId="6" fillId="0" borderId="88" xfId="0" applyFont="1" applyBorder="1" applyProtection="1"/>
    <xf numFmtId="0" fontId="23" fillId="0" borderId="90" xfId="0" applyFont="1" applyBorder="1" applyAlignment="1" applyProtection="1">
      <alignment horizontal="center"/>
    </xf>
    <xf numFmtId="0" fontId="23" fillId="0" borderId="89" xfId="0" applyFont="1" applyBorder="1" applyAlignment="1" applyProtection="1">
      <alignment horizontal="center"/>
    </xf>
    <xf numFmtId="0" fontId="5" fillId="2" borderId="34" xfId="0" applyFont="1" applyFill="1" applyBorder="1" applyProtection="1"/>
    <xf numFmtId="0" fontId="5" fillId="2" borderId="35" xfId="0" applyFont="1" applyFill="1" applyBorder="1" applyProtection="1"/>
    <xf numFmtId="0" fontId="32" fillId="0" borderId="0" xfId="0" applyFont="1" applyBorder="1" applyAlignment="1" applyProtection="1"/>
    <xf numFmtId="0" fontId="33" fillId="0" borderId="0" xfId="0" applyFont="1" applyBorder="1" applyAlignment="1"/>
    <xf numFmtId="0" fontId="1" fillId="0" borderId="0" xfId="0" applyFont="1" applyBorder="1"/>
    <xf numFmtId="0" fontId="6" fillId="0" borderId="88" xfId="0" applyFont="1" applyBorder="1" applyAlignment="1" applyProtection="1">
      <alignment horizontal="center"/>
    </xf>
    <xf numFmtId="0" fontId="21" fillId="0" borderId="88" xfId="0" applyFont="1" applyBorder="1" applyAlignment="1" applyProtection="1">
      <alignment horizontal="center"/>
    </xf>
    <xf numFmtId="0" fontId="5" fillId="2" borderId="35" xfId="0" applyFont="1" applyFill="1" applyBorder="1" applyAlignment="1" applyProtection="1">
      <alignment horizontal="center"/>
    </xf>
    <xf numFmtId="0" fontId="0" fillId="0" borderId="64" xfId="0" applyBorder="1"/>
    <xf numFmtId="0" fontId="3" fillId="0" borderId="64" xfId="0" applyFont="1" applyBorder="1" applyProtection="1"/>
    <xf numFmtId="0" fontId="23" fillId="0" borderId="88" xfId="0" applyFont="1" applyBorder="1" applyAlignment="1" applyProtection="1">
      <alignment horizontal="center"/>
    </xf>
    <xf numFmtId="0" fontId="15" fillId="0" borderId="89" xfId="0" applyFont="1" applyBorder="1" applyAlignment="1" applyProtection="1">
      <alignment horizontal="center"/>
    </xf>
    <xf numFmtId="0" fontId="21" fillId="0" borderId="21" xfId="0" applyFont="1" applyBorder="1" applyAlignment="1" applyProtection="1">
      <alignment horizontal="center"/>
    </xf>
    <xf numFmtId="0" fontId="0" fillId="0" borderId="85" xfId="0" applyBorder="1"/>
    <xf numFmtId="0" fontId="0" fillId="0" borderId="86" xfId="0" applyBorder="1"/>
    <xf numFmtId="0" fontId="34" fillId="0" borderId="85" xfId="0" applyFont="1" applyBorder="1"/>
    <xf numFmtId="0" fontId="36" fillId="0" borderId="85" xfId="0" applyFont="1" applyBorder="1" applyAlignment="1">
      <alignment horizontal="center"/>
    </xf>
    <xf numFmtId="0" fontId="20" fillId="0" borderId="93" xfId="0" applyFont="1" applyBorder="1" applyAlignment="1"/>
    <xf numFmtId="0" fontId="36" fillId="0" borderId="85" xfId="0" applyFont="1" applyBorder="1" applyAlignment="1">
      <alignment horizontal="left"/>
    </xf>
    <xf numFmtId="0" fontId="23" fillId="0" borderId="94" xfId="0" applyFont="1" applyBorder="1" applyAlignment="1" applyProtection="1">
      <alignment horizontal="center"/>
    </xf>
    <xf numFmtId="166" fontId="34" fillId="0" borderId="90" xfId="0" applyNumberFormat="1" applyFont="1" applyBorder="1" applyAlignment="1" applyProtection="1"/>
    <xf numFmtId="166" fontId="34" fillId="0" borderId="90" xfId="0" applyNumberFormat="1" applyFont="1" applyBorder="1" applyAlignment="1"/>
    <xf numFmtId="166" fontId="40" fillId="0" borderId="90" xfId="0" applyNumberFormat="1" applyFont="1" applyBorder="1" applyAlignment="1" applyProtection="1">
      <alignment horizontal="center"/>
    </xf>
    <xf numFmtId="166" fontId="34" fillId="0" borderId="88" xfId="0" applyNumberFormat="1" applyFont="1" applyBorder="1" applyAlignment="1">
      <alignment horizontal="center"/>
    </xf>
    <xf numFmtId="166" fontId="40" fillId="0" borderId="88" xfId="0" applyNumberFormat="1" applyFont="1" applyBorder="1" applyAlignment="1">
      <alignment horizontal="center"/>
    </xf>
    <xf numFmtId="166" fontId="28" fillId="0" borderId="90" xfId="0" applyNumberFormat="1" applyFont="1" applyBorder="1" applyAlignment="1" applyProtection="1"/>
    <xf numFmtId="0" fontId="5" fillId="0" borderId="64" xfId="0" applyFont="1" applyBorder="1" applyProtection="1"/>
    <xf numFmtId="0" fontId="34" fillId="0" borderId="93" xfId="0" applyFont="1" applyBorder="1" applyAlignment="1">
      <alignment vertical="top"/>
    </xf>
    <xf numFmtId="0" fontId="16" fillId="0" borderId="64" xfId="0" applyFont="1" applyBorder="1" applyProtection="1"/>
    <xf numFmtId="168" fontId="4" fillId="0" borderId="95" xfId="0" applyNumberFormat="1" applyFont="1" applyBorder="1" applyAlignment="1" applyProtection="1">
      <alignment horizontal="left"/>
    </xf>
    <xf numFmtId="0" fontId="0" fillId="0" borderId="100" xfId="0" applyBorder="1" applyProtection="1"/>
    <xf numFmtId="0" fontId="3" fillId="0" borderId="100" xfId="0" applyFont="1" applyBorder="1" applyProtection="1"/>
    <xf numFmtId="0" fontId="3" fillId="0" borderId="102" xfId="0" applyFont="1" applyBorder="1" applyProtection="1"/>
    <xf numFmtId="0" fontId="0" fillId="0" borderId="103" xfId="0" applyBorder="1"/>
    <xf numFmtId="0" fontId="0" fillId="0" borderId="102" xfId="0" applyBorder="1"/>
    <xf numFmtId="0" fontId="3" fillId="0" borderId="103" xfId="0" applyFont="1" applyBorder="1" applyProtection="1"/>
    <xf numFmtId="0" fontId="3" fillId="0" borderId="104" xfId="0" applyFont="1" applyBorder="1" applyProtection="1"/>
    <xf numFmtId="0" fontId="0" fillId="0" borderId="101" xfId="0" applyBorder="1" applyProtection="1"/>
    <xf numFmtId="0" fontId="5" fillId="0" borderId="105" xfId="0" applyFont="1" applyBorder="1" applyProtection="1"/>
    <xf numFmtId="0" fontId="7" fillId="0" borderId="106" xfId="0" applyFont="1" applyBorder="1" applyAlignment="1" applyProtection="1">
      <alignment horizontal="center"/>
    </xf>
    <xf numFmtId="0" fontId="5" fillId="0" borderId="107" xfId="0" applyFont="1" applyBorder="1" applyAlignment="1" applyProtection="1">
      <alignment horizontal="center"/>
    </xf>
    <xf numFmtId="0" fontId="6" fillId="0" borderId="108" xfId="0" applyFont="1" applyBorder="1" applyProtection="1"/>
    <xf numFmtId="0" fontId="7" fillId="0" borderId="109" xfId="0" applyFont="1" applyBorder="1" applyAlignment="1" applyProtection="1">
      <alignment horizontal="center"/>
    </xf>
    <xf numFmtId="0" fontId="15" fillId="0" borderId="88" xfId="0" applyFont="1" applyBorder="1" applyAlignment="1" applyProtection="1">
      <alignment horizontal="center"/>
    </xf>
    <xf numFmtId="0" fontId="7" fillId="0" borderId="100" xfId="0" applyFont="1" applyBorder="1" applyAlignment="1" applyProtection="1">
      <alignment horizontal="center"/>
    </xf>
    <xf numFmtId="0" fontId="15" fillId="0" borderId="91" xfId="0" applyFont="1" applyBorder="1" applyAlignment="1" applyProtection="1">
      <alignment horizontal="center"/>
    </xf>
    <xf numFmtId="0" fontId="22" fillId="0" borderId="100" xfId="0" applyFont="1" applyBorder="1" applyAlignment="1" applyProtection="1">
      <alignment horizontal="center"/>
    </xf>
    <xf numFmtId="0" fontId="0" fillId="0" borderId="110" xfId="0" applyBorder="1" applyProtection="1"/>
    <xf numFmtId="0" fontId="8" fillId="2" borderId="111" xfId="0" applyFont="1" applyFill="1" applyBorder="1" applyAlignment="1" applyProtection="1">
      <alignment horizontal="center"/>
    </xf>
    <xf numFmtId="0" fontId="5" fillId="2" borderId="112" xfId="0" applyFont="1" applyFill="1" applyBorder="1" applyProtection="1"/>
    <xf numFmtId="0" fontId="24" fillId="0" borderId="109" xfId="0" applyFont="1" applyBorder="1" applyAlignment="1" applyProtection="1">
      <alignment horizontal="center"/>
    </xf>
    <xf numFmtId="44" fontId="17" fillId="0" borderId="90" xfId="1" applyFont="1" applyBorder="1" applyAlignment="1" applyProtection="1">
      <alignment horizontal="center"/>
    </xf>
    <xf numFmtId="44" fontId="17" fillId="0" borderId="89" xfId="1" applyFont="1" applyBorder="1" applyAlignment="1" applyProtection="1">
      <alignment horizontal="center"/>
    </xf>
    <xf numFmtId="44" fontId="17" fillId="0" borderId="88" xfId="1" applyFont="1" applyBorder="1" applyAlignment="1" applyProtection="1">
      <alignment horizontal="center"/>
    </xf>
    <xf numFmtId="0" fontId="36" fillId="0" borderId="113" xfId="0" applyFont="1" applyBorder="1" applyAlignment="1"/>
    <xf numFmtId="166" fontId="28" fillId="0" borderId="87" xfId="1" applyNumberFormat="1" applyFont="1" applyBorder="1" applyAlignment="1"/>
    <xf numFmtId="7" fontId="20" fillId="0" borderId="108" xfId="0" applyNumberFormat="1" applyFont="1" applyBorder="1" applyProtection="1"/>
    <xf numFmtId="44" fontId="17" fillId="0" borderId="92" xfId="1" applyFont="1" applyBorder="1" applyAlignment="1" applyProtection="1">
      <alignment horizontal="center"/>
    </xf>
    <xf numFmtId="44" fontId="18" fillId="0" borderId="90" xfId="1" applyFont="1" applyBorder="1" applyAlignment="1" applyProtection="1">
      <alignment horizontal="center"/>
    </xf>
    <xf numFmtId="44" fontId="17" fillId="0" borderId="114" xfId="1" applyFont="1" applyBorder="1" applyAlignment="1" applyProtection="1">
      <alignment horizontal="center"/>
    </xf>
    <xf numFmtId="166" fontId="35" fillId="0" borderId="88" xfId="0" applyNumberFormat="1" applyFont="1" applyBorder="1" applyAlignment="1">
      <alignment horizontal="center"/>
    </xf>
    <xf numFmtId="0" fontId="20" fillId="0" borderId="115" xfId="0" applyFont="1" applyBorder="1"/>
    <xf numFmtId="44" fontId="39" fillId="0" borderId="108" xfId="0" applyNumberFormat="1" applyFont="1" applyBorder="1"/>
    <xf numFmtId="0" fontId="20" fillId="0" borderId="115" xfId="0" applyFont="1" applyBorder="1" applyAlignment="1"/>
    <xf numFmtId="0" fontId="37" fillId="0" borderId="85" xfId="0" applyFont="1" applyBorder="1" applyAlignment="1"/>
    <xf numFmtId="0" fontId="37" fillId="0" borderId="85" xfId="0" applyFont="1" applyBorder="1"/>
    <xf numFmtId="166" fontId="28" fillId="0" borderId="90" xfId="1" applyNumberFormat="1" applyFont="1" applyBorder="1" applyAlignment="1" applyProtection="1"/>
    <xf numFmtId="0" fontId="20" fillId="0" borderId="115" xfId="0" applyFont="1" applyBorder="1" applyAlignment="1">
      <alignment horizontal="left"/>
    </xf>
    <xf numFmtId="44" fontId="38" fillId="0" borderId="108" xfId="0" applyNumberFormat="1" applyFont="1" applyBorder="1"/>
    <xf numFmtId="0" fontId="20" fillId="4" borderId="115" xfId="0" applyFont="1" applyFill="1" applyBorder="1"/>
    <xf numFmtId="0" fontId="30" fillId="0" borderId="115" xfId="0" applyFont="1" applyBorder="1" applyAlignment="1">
      <alignment horizontal="center"/>
    </xf>
    <xf numFmtId="44" fontId="41" fillId="0" borderId="108" xfId="0" applyNumberFormat="1" applyFont="1" applyBorder="1" applyAlignment="1">
      <alignment horizontal="center"/>
    </xf>
    <xf numFmtId="0" fontId="20" fillId="0" borderId="115" xfId="0" applyFont="1" applyBorder="1" applyAlignment="1">
      <alignment horizontal="center"/>
    </xf>
    <xf numFmtId="0" fontId="43" fillId="0" borderId="85" xfId="0" applyFont="1" applyBorder="1"/>
    <xf numFmtId="0" fontId="43" fillId="0" borderId="86" xfId="0" applyFont="1" applyBorder="1"/>
    <xf numFmtId="0" fontId="36" fillId="0" borderId="115" xfId="0" applyFont="1" applyBorder="1" applyAlignment="1">
      <alignment horizontal="left"/>
    </xf>
    <xf numFmtId="0" fontId="34" fillId="0" borderId="115" xfId="0" applyFont="1" applyBorder="1" applyAlignment="1">
      <alignment horizontal="center"/>
    </xf>
    <xf numFmtId="0" fontId="34" fillId="0" borderId="115" xfId="0" applyFont="1" applyBorder="1"/>
    <xf numFmtId="0" fontId="36" fillId="0" borderId="115" xfId="0" applyFont="1" applyBorder="1" applyAlignment="1">
      <alignment horizontal="center"/>
    </xf>
    <xf numFmtId="0" fontId="34" fillId="0" borderId="115" xfId="0" applyFont="1" applyBorder="1" applyAlignment="1">
      <alignment horizontal="left"/>
    </xf>
    <xf numFmtId="0" fontId="8" fillId="0" borderId="116" xfId="0" applyFont="1" applyBorder="1" applyProtection="1"/>
    <xf numFmtId="0" fontId="5" fillId="0" borderId="102" xfId="0" applyFont="1" applyBorder="1" applyProtection="1"/>
    <xf numFmtId="0" fontId="5" fillId="0" borderId="100" xfId="0" applyFont="1" applyBorder="1" applyProtection="1"/>
    <xf numFmtId="164" fontId="5" fillId="0" borderId="117" xfId="0" applyNumberFormat="1" applyFont="1" applyBorder="1" applyProtection="1"/>
    <xf numFmtId="0" fontId="25" fillId="0" borderId="100" xfId="0" applyFont="1" applyBorder="1" applyProtection="1"/>
    <xf numFmtId="0" fontId="25" fillId="0" borderId="102" xfId="0" applyFont="1" applyBorder="1" applyAlignment="1" applyProtection="1"/>
    <xf numFmtId="0" fontId="25" fillId="0" borderId="102" xfId="0" applyFont="1" applyBorder="1" applyProtection="1"/>
    <xf numFmtId="0" fontId="7" fillId="0" borderId="100" xfId="0" applyFont="1" applyBorder="1" applyProtection="1"/>
    <xf numFmtId="0" fontId="26" fillId="0" borderId="102" xfId="0" applyFont="1" applyBorder="1" applyProtection="1"/>
    <xf numFmtId="0" fontId="5" fillId="0" borderId="101" xfId="0" applyFont="1" applyBorder="1" applyProtection="1"/>
    <xf numFmtId="0" fontId="28" fillId="3" borderId="118" xfId="0" applyFont="1" applyFill="1" applyBorder="1" applyProtection="1"/>
    <xf numFmtId="0" fontId="28" fillId="3" borderId="119" xfId="0" applyFont="1" applyFill="1" applyBorder="1" applyProtection="1"/>
    <xf numFmtId="0" fontId="29" fillId="3" borderId="119" xfId="0" applyFont="1" applyFill="1" applyBorder="1" applyAlignment="1" applyProtection="1">
      <alignment horizontal="center"/>
    </xf>
    <xf numFmtId="0" fontId="0" fillId="3" borderId="120" xfId="0" applyFill="1" applyBorder="1" applyProtection="1"/>
    <xf numFmtId="164" fontId="47" fillId="0" borderId="0" xfId="0" applyNumberFormat="1" applyFont="1" applyBorder="1" applyAlignment="1" applyProtection="1">
      <alignment vertical="center"/>
    </xf>
    <xf numFmtId="0" fontId="5" fillId="4" borderId="0" xfId="0" applyFont="1" applyFill="1" applyBorder="1" applyProtection="1"/>
    <xf numFmtId="0" fontId="0" fillId="0" borderId="0" xfId="0" applyFill="1"/>
    <xf numFmtId="164" fontId="47" fillId="0" borderId="121" xfId="0" applyNumberFormat="1" applyFont="1" applyBorder="1" applyAlignment="1" applyProtection="1">
      <alignment vertical="center"/>
    </xf>
    <xf numFmtId="0" fontId="5" fillId="0" borderId="121" xfId="0" applyFont="1" applyBorder="1" applyProtection="1"/>
    <xf numFmtId="166" fontId="28" fillId="0" borderId="88" xfId="0" applyNumberFormat="1" applyFont="1" applyBorder="1" applyAlignment="1">
      <alignment horizontal="center"/>
    </xf>
    <xf numFmtId="164" fontId="47" fillId="0" borderId="100" xfId="0" applyNumberFormat="1" applyFont="1" applyBorder="1" applyAlignment="1" applyProtection="1">
      <alignment vertical="center"/>
    </xf>
    <xf numFmtId="164" fontId="47" fillId="0" borderId="122" xfId="0" applyNumberFormat="1" applyFont="1" applyBorder="1" applyAlignment="1" applyProtection="1">
      <alignment vertical="center"/>
    </xf>
    <xf numFmtId="0" fontId="5" fillId="0" borderId="123" xfId="0" applyFont="1" applyBorder="1" applyProtection="1"/>
    <xf numFmtId="166" fontId="44" fillId="0" borderId="90" xfId="0" applyNumberFormat="1" applyFont="1" applyBorder="1" applyAlignment="1" applyProtection="1"/>
    <xf numFmtId="0" fontId="20" fillId="0" borderId="127" xfId="0" applyFont="1" applyBorder="1"/>
    <xf numFmtId="0" fontId="1" fillId="0" borderId="85" xfId="0" applyFont="1" applyBorder="1"/>
    <xf numFmtId="0" fontId="36" fillId="0" borderId="126" xfId="0" applyFont="1" applyBorder="1"/>
    <xf numFmtId="0" fontId="20" fillId="0" borderId="93" xfId="0" applyFont="1" applyBorder="1"/>
    <xf numFmtId="166" fontId="34" fillId="0" borderId="90" xfId="0" applyNumberFormat="1" applyFont="1" applyBorder="1"/>
    <xf numFmtId="44" fontId="38" fillId="0" borderId="80" xfId="0" applyNumberFormat="1" applyFont="1" applyBorder="1"/>
    <xf numFmtId="166" fontId="28" fillId="0" borderId="90" xfId="3" applyNumberFormat="1" applyFont="1" applyBorder="1"/>
    <xf numFmtId="7" fontId="20" fillId="0" borderId="80" xfId="0" applyNumberFormat="1" applyFont="1" applyBorder="1"/>
    <xf numFmtId="0" fontId="48" fillId="0" borderId="127" xfId="0" applyFont="1" applyBorder="1" applyAlignment="1">
      <alignment horizontal="left"/>
    </xf>
    <xf numFmtId="0" fontId="20" fillId="0" borderId="127" xfId="0" applyFont="1" applyBorder="1" applyAlignment="1">
      <alignment horizontal="left"/>
    </xf>
    <xf numFmtId="166" fontId="34" fillId="0" borderId="87" xfId="0" applyNumberFormat="1" applyFont="1" applyBorder="1" applyAlignment="1">
      <alignment horizontal="center"/>
    </xf>
    <xf numFmtId="166" fontId="28" fillId="0" borderId="39" xfId="0" applyNumberFormat="1" applyFont="1" applyBorder="1" applyAlignment="1">
      <alignment horizontal="center"/>
    </xf>
    <xf numFmtId="44" fontId="49" fillId="0" borderId="40" xfId="0" applyNumberFormat="1" applyFont="1" applyBorder="1" applyAlignment="1">
      <alignment horizontal="center"/>
    </xf>
    <xf numFmtId="166" fontId="34" fillId="0" borderId="87" xfId="0" applyNumberFormat="1" applyFont="1" applyBorder="1"/>
    <xf numFmtId="44" fontId="38" fillId="0" borderId="40" xfId="0" applyNumberFormat="1" applyFont="1" applyBorder="1"/>
    <xf numFmtId="0" fontId="20" fillId="0" borderId="85" xfId="0" applyFont="1" applyBorder="1"/>
    <xf numFmtId="0" fontId="36" fillId="0" borderId="126" xfId="0" applyFont="1" applyFill="1" applyBorder="1" applyAlignment="1"/>
    <xf numFmtId="0" fontId="20" fillId="0" borderId="93" xfId="0" applyFont="1" applyFill="1" applyBorder="1" applyAlignment="1"/>
    <xf numFmtId="0" fontId="0" fillId="0" borderId="85" xfId="0" applyFill="1" applyBorder="1"/>
    <xf numFmtId="0" fontId="0" fillId="0" borderId="86" xfId="0" applyFill="1" applyBorder="1"/>
    <xf numFmtId="166" fontId="34" fillId="0" borderId="90" xfId="0" applyNumberFormat="1" applyFont="1" applyFill="1" applyBorder="1" applyAlignment="1" applyProtection="1"/>
    <xf numFmtId="166" fontId="28" fillId="0" borderId="88" xfId="0" applyNumberFormat="1" applyFont="1" applyFill="1" applyBorder="1" applyAlignment="1">
      <alignment horizontal="center"/>
    </xf>
    <xf numFmtId="44" fontId="39" fillId="0" borderId="80" xfId="0" applyNumberFormat="1" applyFont="1" applyFill="1" applyBorder="1"/>
    <xf numFmtId="0" fontId="20" fillId="0" borderId="127" xfId="0" applyFont="1" applyFill="1" applyBorder="1"/>
    <xf numFmtId="0" fontId="34" fillId="0" borderId="85" xfId="0" applyFont="1" applyFill="1" applyBorder="1"/>
    <xf numFmtId="166" fontId="28" fillId="0" borderId="90" xfId="3" applyNumberFormat="1" applyFont="1" applyFill="1" applyBorder="1" applyAlignment="1" applyProtection="1"/>
    <xf numFmtId="166" fontId="34" fillId="0" borderId="88" xfId="0" applyNumberFormat="1" applyFont="1" applyFill="1" applyBorder="1" applyAlignment="1">
      <alignment horizontal="center"/>
    </xf>
    <xf numFmtId="7" fontId="20" fillId="0" borderId="80" xfId="0" applyNumberFormat="1" applyFont="1" applyFill="1" applyBorder="1" applyProtection="1"/>
    <xf numFmtId="0" fontId="1" fillId="0" borderId="85" xfId="0" applyFont="1" applyFill="1" applyBorder="1"/>
    <xf numFmtId="0" fontId="20" fillId="0" borderId="128" xfId="0" applyFont="1" applyFill="1" applyBorder="1"/>
    <xf numFmtId="0" fontId="34" fillId="0" borderId="93" xfId="0" applyFont="1" applyFill="1" applyBorder="1"/>
    <xf numFmtId="7" fontId="20" fillId="0" borderId="82" xfId="0" applyNumberFormat="1" applyFont="1" applyFill="1" applyBorder="1" applyProtection="1"/>
    <xf numFmtId="0" fontId="36" fillId="0" borderId="115" xfId="0" applyFont="1" applyFill="1" applyBorder="1" applyAlignment="1"/>
    <xf numFmtId="0" fontId="20" fillId="0" borderId="85" xfId="0" applyFont="1" applyFill="1" applyBorder="1"/>
    <xf numFmtId="166" fontId="35" fillId="0" borderId="88" xfId="0" applyNumberFormat="1" applyFont="1" applyFill="1" applyBorder="1" applyAlignment="1">
      <alignment horizontal="center"/>
    </xf>
    <xf numFmtId="44" fontId="38" fillId="0" borderId="108" xfId="0" applyNumberFormat="1" applyFont="1" applyFill="1" applyBorder="1"/>
    <xf numFmtId="0" fontId="20" fillId="0" borderId="0" xfId="0" applyFont="1" applyFill="1" applyBorder="1"/>
    <xf numFmtId="166" fontId="34" fillId="0" borderId="0" xfId="0" applyNumberFormat="1" applyFont="1" applyFill="1" applyBorder="1" applyAlignment="1" applyProtection="1"/>
    <xf numFmtId="0" fontId="0" fillId="0" borderId="0" xfId="0" applyFill="1" applyBorder="1"/>
    <xf numFmtId="0" fontId="36" fillId="0" borderId="115" xfId="0" applyFont="1" applyFill="1" applyBorder="1" applyAlignment="1">
      <alignment horizontal="left"/>
    </xf>
    <xf numFmtId="166" fontId="28" fillId="0" borderId="90" xfId="0" applyNumberFormat="1" applyFont="1" applyFill="1" applyBorder="1" applyAlignment="1" applyProtection="1"/>
    <xf numFmtId="7" fontId="20" fillId="0" borderId="108" xfId="0" applyNumberFormat="1" applyFont="1" applyFill="1" applyBorder="1" applyProtection="1"/>
    <xf numFmtId="166" fontId="28" fillId="0" borderId="0" xfId="0" applyNumberFormat="1" applyFont="1" applyFill="1" applyBorder="1" applyAlignment="1" applyProtection="1"/>
    <xf numFmtId="0" fontId="34" fillId="0" borderId="115" xfId="0" applyFont="1" applyFill="1" applyBorder="1" applyAlignment="1">
      <alignment horizontal="center"/>
    </xf>
    <xf numFmtId="166" fontId="28" fillId="0" borderId="87" xfId="1" applyNumberFormat="1" applyFont="1" applyFill="1" applyBorder="1" applyAlignment="1"/>
    <xf numFmtId="0" fontId="40" fillId="0" borderId="115" xfId="0" applyFont="1" applyFill="1" applyBorder="1"/>
    <xf numFmtId="0" fontId="34" fillId="0" borderId="115" xfId="0" applyFont="1" applyFill="1" applyBorder="1"/>
    <xf numFmtId="0" fontId="31" fillId="0" borderId="1" xfId="0" applyFont="1" applyBorder="1" applyAlignment="1" applyProtection="1">
      <alignment horizontal="center"/>
    </xf>
    <xf numFmtId="0" fontId="31" fillId="0" borderId="2" xfId="0" applyFont="1" applyBorder="1" applyAlignment="1" applyProtection="1">
      <alignment horizontal="center"/>
    </xf>
    <xf numFmtId="0" fontId="31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31" fillId="0" borderId="96" xfId="0" applyFont="1" applyBorder="1" applyAlignment="1" applyProtection="1">
      <alignment horizontal="center"/>
    </xf>
    <xf numFmtId="2" fontId="19" fillId="0" borderId="1" xfId="0" applyNumberFormat="1" applyFont="1" applyBorder="1" applyAlignment="1" applyProtection="1">
      <alignment horizontal="center"/>
    </xf>
    <xf numFmtId="2" fontId="19" fillId="0" borderId="2" xfId="0" applyNumberFormat="1" applyFont="1" applyBorder="1" applyAlignment="1" applyProtection="1">
      <alignment horizontal="center"/>
    </xf>
    <xf numFmtId="2" fontId="19" fillId="0" borderId="3" xfId="0" applyNumberFormat="1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165" fontId="4" fillId="0" borderId="64" xfId="0" applyNumberFormat="1" applyFont="1" applyBorder="1" applyAlignment="1" applyProtection="1">
      <alignment horizontal="left"/>
    </xf>
    <xf numFmtId="0" fontId="0" fillId="0" borderId="81" xfId="0" applyBorder="1" applyAlignment="1"/>
    <xf numFmtId="0" fontId="31" fillId="0" borderId="97" xfId="0" applyFont="1" applyBorder="1" applyAlignment="1" applyProtection="1">
      <alignment horizontal="center"/>
    </xf>
    <xf numFmtId="0" fontId="31" fillId="0" borderId="98" xfId="0" applyFont="1" applyBorder="1" applyAlignment="1" applyProtection="1">
      <alignment horizontal="center"/>
    </xf>
    <xf numFmtId="0" fontId="31" fillId="0" borderId="99" xfId="0" applyFont="1" applyBorder="1" applyAlignment="1" applyProtection="1">
      <alignment horizontal="center"/>
    </xf>
    <xf numFmtId="0" fontId="0" fillId="0" borderId="101" xfId="0" applyBorder="1" applyAlignment="1"/>
    <xf numFmtId="0" fontId="11" fillId="0" borderId="100" xfId="0" applyFont="1" applyBorder="1" applyAlignment="1" applyProtection="1">
      <alignment horizontal="center"/>
    </xf>
    <xf numFmtId="0" fontId="11" fillId="0" borderId="102" xfId="0" applyFont="1" applyBorder="1" applyAlignment="1" applyProtection="1">
      <alignment horizontal="center"/>
    </xf>
    <xf numFmtId="0" fontId="24" fillId="5" borderId="124" xfId="0" applyFont="1" applyFill="1" applyBorder="1" applyAlignment="1" applyProtection="1">
      <alignment horizontal="center"/>
    </xf>
    <xf numFmtId="0" fontId="24" fillId="5" borderId="45" xfId="0" applyFont="1" applyFill="1" applyBorder="1" applyAlignment="1" applyProtection="1">
      <alignment horizontal="center"/>
    </xf>
    <xf numFmtId="0" fontId="24" fillId="5" borderId="125" xfId="0" applyFont="1" applyFill="1" applyBorder="1" applyAlignment="1" applyProtection="1">
      <alignment horizontal="center"/>
    </xf>
    <xf numFmtId="0" fontId="36" fillId="0" borderId="127" xfId="0" applyFont="1" applyBorder="1"/>
    <xf numFmtId="0" fontId="20" fillId="0" borderId="85" xfId="0" applyFont="1" applyBorder="1"/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4" fillId="0" borderId="63" xfId="0" applyFont="1" applyBorder="1"/>
    <xf numFmtId="0" fontId="33" fillId="0" borderId="0" xfId="0" applyFont="1"/>
    <xf numFmtId="0" fontId="3" fillId="0" borderId="0" xfId="0" applyFont="1"/>
    <xf numFmtId="0" fontId="3" fillId="0" borderId="54" xfId="0" applyFont="1" applyBorder="1"/>
    <xf numFmtId="0" fontId="1" fillId="0" borderId="0" xfId="0" applyFont="1"/>
    <xf numFmtId="0" fontId="3" fillId="0" borderId="7" xfId="0" applyFont="1" applyBorder="1"/>
    <xf numFmtId="0" fontId="4" fillId="0" borderId="63" xfId="0" applyFont="1" applyBorder="1" applyAlignment="1">
      <alignment horizontal="center"/>
    </xf>
    <xf numFmtId="0" fontId="3" fillId="0" borderId="61" xfId="0" applyFont="1" applyBorder="1"/>
    <xf numFmtId="0" fontId="4" fillId="0" borderId="0" xfId="0" applyFont="1"/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6" fillId="0" borderId="28" xfId="0" applyFont="1" applyBorder="1"/>
    <xf numFmtId="0" fontId="6" fillId="0" borderId="21" xfId="0" applyFont="1" applyBorder="1"/>
    <xf numFmtId="0" fontId="6" fillId="0" borderId="80" xfId="0" applyFont="1" applyBorder="1"/>
    <xf numFmtId="0" fontId="7" fillId="0" borderId="82" xfId="0" applyFont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89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15" fillId="0" borderId="8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6" fillId="0" borderId="90" xfId="0" applyFont="1" applyBorder="1"/>
    <xf numFmtId="0" fontId="6" fillId="0" borderId="88" xfId="0" applyFont="1" applyBorder="1"/>
    <xf numFmtId="0" fontId="7" fillId="0" borderId="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90" xfId="0" applyFont="1" applyBorder="1" applyAlignment="1">
      <alignment horizontal="center"/>
    </xf>
    <xf numFmtId="0" fontId="23" fillId="0" borderId="89" xfId="0" applyFont="1" applyBorder="1" applyAlignment="1">
      <alignment horizontal="center"/>
    </xf>
    <xf numFmtId="0" fontId="23" fillId="0" borderId="88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0" fillId="0" borderId="33" xfId="0" applyBorder="1"/>
    <xf numFmtId="0" fontId="8" fillId="2" borderId="1" xfId="0" applyFont="1" applyFill="1" applyBorder="1" applyAlignment="1">
      <alignment horizontal="center"/>
    </xf>
    <xf numFmtId="0" fontId="5" fillId="2" borderId="34" xfId="0" applyFont="1" applyFill="1" applyBorder="1"/>
    <xf numFmtId="0" fontId="5" fillId="2" borderId="8" xfId="0" applyFont="1" applyFill="1" applyBorder="1"/>
    <xf numFmtId="0" fontId="5" fillId="2" borderId="35" xfId="0" applyFont="1" applyFill="1" applyBorder="1"/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/>
    <xf numFmtId="0" fontId="24" fillId="0" borderId="82" xfId="0" applyFont="1" applyBorder="1" applyAlignment="1">
      <alignment horizontal="center"/>
    </xf>
    <xf numFmtId="44" fontId="17" fillId="0" borderId="90" xfId="3" applyFont="1" applyBorder="1" applyAlignment="1">
      <alignment horizontal="center"/>
    </xf>
    <xf numFmtId="44" fontId="17" fillId="0" borderId="89" xfId="3" applyFont="1" applyBorder="1" applyAlignment="1">
      <alignment horizontal="center"/>
    </xf>
    <xf numFmtId="44" fontId="17" fillId="0" borderId="88" xfId="3" applyFont="1" applyBorder="1" applyAlignment="1">
      <alignment horizontal="center"/>
    </xf>
    <xf numFmtId="44" fontId="17" fillId="0" borderId="92" xfId="3" applyFont="1" applyBorder="1" applyAlignment="1">
      <alignment horizontal="center"/>
    </xf>
    <xf numFmtId="44" fontId="17" fillId="0" borderId="80" xfId="3" applyFont="1" applyBorder="1" applyAlignment="1">
      <alignment horizontal="center"/>
    </xf>
    <xf numFmtId="7" fontId="17" fillId="0" borderId="90" xfId="3" applyNumberFormat="1" applyFont="1" applyBorder="1" applyAlignment="1">
      <alignment horizontal="right"/>
    </xf>
    <xf numFmtId="7" fontId="17" fillId="0" borderId="89" xfId="3" applyNumberFormat="1" applyFont="1" applyBorder="1" applyAlignment="1">
      <alignment horizontal="right"/>
    </xf>
    <xf numFmtId="7" fontId="17" fillId="0" borderId="88" xfId="3" applyNumberFormat="1" applyFont="1" applyBorder="1" applyAlignment="1">
      <alignment horizontal="right"/>
    </xf>
    <xf numFmtId="7" fontId="17" fillId="0" borderId="92" xfId="3" applyNumberFormat="1" applyFont="1" applyBorder="1" applyAlignment="1">
      <alignment horizontal="right"/>
    </xf>
    <xf numFmtId="7" fontId="18" fillId="0" borderId="90" xfId="3" applyNumberFormat="1" applyFont="1" applyBorder="1" applyAlignment="1">
      <alignment horizontal="right"/>
    </xf>
    <xf numFmtId="7" fontId="17" fillId="0" borderId="80" xfId="3" applyNumberFormat="1" applyFont="1" applyBorder="1" applyAlignment="1">
      <alignment horizontal="right"/>
    </xf>
    <xf numFmtId="7" fontId="17" fillId="0" borderId="89" xfId="0" applyNumberFormat="1" applyFont="1" applyBorder="1" applyAlignment="1">
      <alignment horizontal="right"/>
    </xf>
    <xf numFmtId="0" fontId="24" fillId="0" borderId="37" xfId="0" applyFont="1" applyBorder="1" applyAlignment="1">
      <alignment horizontal="center"/>
    </xf>
    <xf numFmtId="44" fontId="17" fillId="0" borderId="52" xfId="3" applyFont="1" applyBorder="1" applyAlignment="1">
      <alignment horizontal="center"/>
    </xf>
    <xf numFmtId="44" fontId="17" fillId="0" borderId="87" xfId="3" applyFont="1" applyBorder="1" applyAlignment="1">
      <alignment horizontal="center"/>
    </xf>
    <xf numFmtId="44" fontId="17" fillId="0" borderId="16" xfId="3" applyFont="1" applyBorder="1" applyAlignment="1">
      <alignment horizontal="center"/>
    </xf>
    <xf numFmtId="44" fontId="17" fillId="0" borderId="39" xfId="3" applyFont="1" applyBorder="1" applyAlignment="1">
      <alignment horizontal="center"/>
    </xf>
    <xf numFmtId="44" fontId="17" fillId="0" borderId="40" xfId="3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2" fontId="5" fillId="0" borderId="87" xfId="0" applyNumberFormat="1" applyFont="1" applyBorder="1" applyAlignment="1">
      <alignment horizontal="right"/>
    </xf>
    <xf numFmtId="2" fontId="5" fillId="0" borderId="16" xfId="0" applyNumberFormat="1" applyFont="1" applyBorder="1" applyAlignment="1">
      <alignment horizontal="right"/>
    </xf>
    <xf numFmtId="2" fontId="5" fillId="0" borderId="39" xfId="0" applyNumberFormat="1" applyFont="1" applyBorder="1" applyAlignment="1">
      <alignment horizontal="right"/>
    </xf>
    <xf numFmtId="2" fontId="5" fillId="0" borderId="52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2" fontId="5" fillId="0" borderId="53" xfId="0" applyNumberFormat="1" applyFont="1" applyBorder="1" applyAlignment="1">
      <alignment horizontal="right"/>
    </xf>
    <xf numFmtId="0" fontId="24" fillId="0" borderId="74" xfId="0" applyFont="1" applyBorder="1" applyAlignment="1">
      <alignment horizontal="left"/>
    </xf>
    <xf numFmtId="2" fontId="17" fillId="0" borderId="75" xfId="0" applyNumberFormat="1" applyFont="1" applyBorder="1" applyAlignment="1">
      <alignment horizontal="center"/>
    </xf>
    <xf numFmtId="2" fontId="17" fillId="0" borderId="76" xfId="0" applyNumberFormat="1" applyFont="1" applyBorder="1" applyAlignment="1">
      <alignment horizontal="center"/>
    </xf>
    <xf numFmtId="2" fontId="17" fillId="0" borderId="77" xfId="0" applyNumberFormat="1" applyFont="1" applyBorder="1" applyAlignment="1">
      <alignment horizontal="center"/>
    </xf>
    <xf numFmtId="2" fontId="17" fillId="0" borderId="68" xfId="0" applyNumberFormat="1" applyFont="1" applyBorder="1" applyAlignment="1">
      <alignment horizontal="center"/>
    </xf>
    <xf numFmtId="0" fontId="24" fillId="0" borderId="69" xfId="0" applyFont="1" applyBorder="1" applyAlignment="1">
      <alignment horizontal="left"/>
    </xf>
    <xf numFmtId="2" fontId="17" fillId="0" borderId="70" xfId="0" applyNumberFormat="1" applyFont="1" applyBorder="1" applyAlignment="1">
      <alignment horizontal="center"/>
    </xf>
    <xf numFmtId="2" fontId="17" fillId="0" borderId="71" xfId="0" applyNumberFormat="1" applyFont="1" applyBorder="1" applyAlignment="1">
      <alignment horizontal="center"/>
    </xf>
    <xf numFmtId="2" fontId="17" fillId="0" borderId="72" xfId="0" applyNumberFormat="1" applyFont="1" applyBorder="1" applyAlignment="1">
      <alignment horizontal="center"/>
    </xf>
    <xf numFmtId="2" fontId="17" fillId="0" borderId="73" xfId="0" applyNumberFormat="1" applyFont="1" applyBorder="1" applyAlignment="1">
      <alignment horizontal="center"/>
    </xf>
    <xf numFmtId="0" fontId="9" fillId="0" borderId="9" xfId="0" applyFont="1" applyBorder="1"/>
    <xf numFmtId="2" fontId="5" fillId="0" borderId="12" xfId="0" applyNumberFormat="1" applyFont="1" applyBorder="1" applyAlignment="1">
      <alignment horizontal="right"/>
    </xf>
    <xf numFmtId="2" fontId="5" fillId="0" borderId="41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42" xfId="0" applyNumberFormat="1" applyFont="1" applyBorder="1" applyAlignment="1">
      <alignment horizontal="right"/>
    </xf>
    <xf numFmtId="2" fontId="5" fillId="0" borderId="43" xfId="0" applyNumberFormat="1" applyFont="1" applyBorder="1" applyAlignment="1">
      <alignment horizontal="right"/>
    </xf>
    <xf numFmtId="0" fontId="8" fillId="0" borderId="9" xfId="0" applyFont="1" applyBorder="1"/>
    <xf numFmtId="0" fontId="5" fillId="0" borderId="10" xfId="0" applyFont="1" applyBorder="1"/>
    <xf numFmtId="164" fontId="5" fillId="0" borderId="10" xfId="0" applyNumberFormat="1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/>
    <xf numFmtId="164" fontId="5" fillId="0" borderId="3" xfId="0" applyNumberFormat="1" applyFont="1" applyBorder="1"/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/>
    <xf numFmtId="0" fontId="7" fillId="0" borderId="0" xfId="0" applyFont="1"/>
    <xf numFmtId="0" fontId="7" fillId="0" borderId="4" xfId="0" applyFont="1" applyBorder="1"/>
    <xf numFmtId="0" fontId="7" fillId="0" borderId="7" xfId="0" applyFont="1" applyBorder="1"/>
    <xf numFmtId="0" fontId="5" fillId="0" borderId="64" xfId="0" applyFont="1" applyBorder="1"/>
    <xf numFmtId="0" fontId="5" fillId="0" borderId="67" xfId="0" applyFont="1" applyBorder="1"/>
    <xf numFmtId="0" fontId="5" fillId="3" borderId="4" xfId="0" applyFont="1" applyFill="1" applyBorder="1"/>
    <xf numFmtId="0" fontId="5" fillId="3" borderId="0" xfId="0" applyFont="1" applyFill="1"/>
    <xf numFmtId="0" fontId="5" fillId="3" borderId="7" xfId="0" applyFont="1" applyFill="1" applyBorder="1"/>
    <xf numFmtId="0" fontId="28" fillId="3" borderId="9" xfId="0" applyFont="1" applyFill="1" applyBorder="1"/>
    <xf numFmtId="0" fontId="28" fillId="3" borderId="10" xfId="0" applyFont="1" applyFill="1" applyBorder="1"/>
    <xf numFmtId="0" fontId="29" fillId="3" borderId="10" xfId="0" applyFont="1" applyFill="1" applyBorder="1" applyAlignment="1">
      <alignment horizontal="center"/>
    </xf>
    <xf numFmtId="0" fontId="0" fillId="3" borderId="11" xfId="0" applyFill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opLeftCell="A16" zoomScaleNormal="100" workbookViewId="0">
      <selection activeCell="A44" sqref="A44:XFD44"/>
    </sheetView>
  </sheetViews>
  <sheetFormatPr defaultColWidth="9.77734375" defaultRowHeight="15"/>
  <cols>
    <col min="1" max="1" width="18.21875" customWidth="1"/>
    <col min="2" max="2" width="9.88671875" bestFit="1" customWidth="1"/>
    <col min="3" max="3" width="9.5546875" customWidth="1"/>
    <col min="4" max="7" width="9.77734375" customWidth="1"/>
    <col min="8" max="8" width="11.77734375" customWidth="1"/>
    <col min="9" max="9" width="11.88671875" customWidth="1"/>
    <col min="10" max="10" width="12.77734375" customWidth="1"/>
  </cols>
  <sheetData>
    <row r="1" spans="1:11" ht="21" thickTop="1">
      <c r="A1" s="404" t="s">
        <v>23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1" ht="14.25" customHeight="1">
      <c r="A2" s="1"/>
      <c r="B2" s="38"/>
      <c r="C2" s="38"/>
      <c r="D2" s="38"/>
      <c r="E2" s="208"/>
      <c r="F2" s="209"/>
      <c r="G2" s="38"/>
      <c r="H2" s="39" t="s">
        <v>0</v>
      </c>
      <c r="I2" s="212">
        <v>43922</v>
      </c>
      <c r="J2" s="128"/>
    </row>
    <row r="3" spans="1:11" ht="15.75">
      <c r="A3" s="4" t="s">
        <v>34</v>
      </c>
      <c r="B3" s="163"/>
      <c r="C3" s="164"/>
      <c r="D3" s="164"/>
      <c r="E3" s="165"/>
      <c r="F3" s="115"/>
      <c r="G3" s="116"/>
      <c r="H3" s="25" t="s">
        <v>1</v>
      </c>
      <c r="I3" s="25"/>
      <c r="J3" s="128"/>
    </row>
    <row r="4" spans="1:11" ht="15.75">
      <c r="A4" s="4" t="s">
        <v>35</v>
      </c>
      <c r="B4" s="163" t="s">
        <v>67</v>
      </c>
      <c r="C4" s="25"/>
      <c r="D4" s="25"/>
      <c r="E4" s="116"/>
      <c r="F4" s="116"/>
      <c r="G4" s="116"/>
      <c r="H4" s="25" t="s">
        <v>2</v>
      </c>
      <c r="I4" s="5"/>
      <c r="J4" s="128"/>
    </row>
    <row r="5" spans="1:11" ht="15.75" customHeight="1">
      <c r="A5" s="4"/>
      <c r="B5" s="25" t="s">
        <v>1</v>
      </c>
      <c r="C5" s="25"/>
      <c r="D5" s="25"/>
      <c r="E5" s="25"/>
      <c r="F5" s="25"/>
      <c r="G5" s="25"/>
      <c r="H5" s="117"/>
      <c r="I5" s="25"/>
      <c r="J5" s="128"/>
    </row>
    <row r="6" spans="1:11" ht="15.75">
      <c r="A6" s="4" t="s">
        <v>3</v>
      </c>
      <c r="B6" s="163"/>
      <c r="C6" s="166"/>
      <c r="D6" s="166"/>
      <c r="E6" s="167"/>
      <c r="F6" s="25"/>
      <c r="G6" s="25"/>
      <c r="H6" s="25"/>
      <c r="I6" s="25"/>
      <c r="J6" s="128"/>
    </row>
    <row r="7" spans="1:11" ht="12" customHeight="1">
      <c r="A7" s="4"/>
      <c r="B7" s="25" t="s">
        <v>1</v>
      </c>
      <c r="C7" s="25"/>
      <c r="D7" s="25"/>
      <c r="E7" s="25"/>
      <c r="F7" s="25"/>
      <c r="G7" s="25"/>
      <c r="H7" s="25" t="s">
        <v>4</v>
      </c>
      <c r="J7" s="3"/>
    </row>
    <row r="8" spans="1:11" ht="15.75">
      <c r="A8" s="4" t="s">
        <v>36</v>
      </c>
      <c r="B8" s="168" t="s">
        <v>15</v>
      </c>
      <c r="C8" s="25"/>
      <c r="D8" s="25"/>
      <c r="E8" s="25"/>
      <c r="F8" s="25"/>
      <c r="G8" s="25"/>
      <c r="H8" s="166" t="s">
        <v>128</v>
      </c>
      <c r="I8" s="169"/>
      <c r="J8" s="170"/>
    </row>
    <row r="9" spans="1:11" ht="12" customHeight="1" thickBot="1">
      <c r="A9" s="4"/>
      <c r="B9" s="114"/>
      <c r="C9" s="25"/>
      <c r="D9" s="25"/>
      <c r="E9" s="25"/>
      <c r="F9" s="25"/>
      <c r="G9" s="25"/>
      <c r="H9" s="43"/>
      <c r="I9" s="37"/>
      <c r="J9" s="3"/>
      <c r="K9" s="201"/>
    </row>
    <row r="10" spans="1:11" ht="14.25" customHeight="1" thickTop="1" thickBot="1">
      <c r="A10" s="44"/>
      <c r="B10" s="45"/>
      <c r="C10" s="22"/>
      <c r="D10" s="22"/>
      <c r="E10" s="22"/>
      <c r="F10" s="46"/>
      <c r="G10" s="120"/>
      <c r="H10" s="47" t="s">
        <v>5</v>
      </c>
      <c r="I10" s="48" t="s">
        <v>37</v>
      </c>
      <c r="J10" s="49" t="s">
        <v>6</v>
      </c>
    </row>
    <row r="11" spans="1:11" ht="15" customHeight="1" thickTop="1">
      <c r="A11" s="50" t="s">
        <v>7</v>
      </c>
      <c r="B11" s="51" t="s">
        <v>16</v>
      </c>
      <c r="C11" s="52" t="s">
        <v>17</v>
      </c>
      <c r="D11" s="52" t="s">
        <v>53</v>
      </c>
      <c r="E11" s="118" t="s">
        <v>39</v>
      </c>
      <c r="F11" s="118"/>
      <c r="G11" s="118" t="s">
        <v>38</v>
      </c>
      <c r="H11" s="53"/>
      <c r="I11" s="54"/>
      <c r="J11" s="55"/>
    </row>
    <row r="12" spans="1:11" ht="15" customHeight="1">
      <c r="A12" s="56" t="s">
        <v>1</v>
      </c>
      <c r="B12" s="171" t="s">
        <v>1</v>
      </c>
      <c r="C12" s="58" t="s">
        <v>19</v>
      </c>
      <c r="D12" s="58" t="s">
        <v>20</v>
      </c>
      <c r="E12" s="119" t="s">
        <v>40</v>
      </c>
      <c r="F12" s="119"/>
      <c r="G12" s="119"/>
      <c r="H12" s="59"/>
      <c r="I12" s="60"/>
      <c r="J12" s="55"/>
    </row>
    <row r="13" spans="1:11" ht="15" customHeight="1">
      <c r="A13" s="140"/>
      <c r="B13" s="171"/>
      <c r="C13" s="58"/>
      <c r="D13" s="58"/>
      <c r="E13" s="141"/>
      <c r="F13" s="141"/>
      <c r="G13" s="141"/>
      <c r="H13" s="59"/>
      <c r="I13" s="60"/>
      <c r="J13" s="142"/>
    </row>
    <row r="14" spans="1:11" ht="15.75" customHeight="1" thickBot="1">
      <c r="A14" s="61" t="s">
        <v>8</v>
      </c>
      <c r="B14" s="62">
        <v>220</v>
      </c>
      <c r="C14" s="63">
        <v>220</v>
      </c>
      <c r="D14" s="63">
        <v>221</v>
      </c>
      <c r="E14" s="144">
        <v>221</v>
      </c>
      <c r="F14" s="144"/>
      <c r="G14" s="144">
        <v>222</v>
      </c>
      <c r="H14" s="59"/>
      <c r="I14" s="127"/>
      <c r="J14" s="64"/>
      <c r="K14" s="151"/>
    </row>
    <row r="15" spans="1:11" ht="14.25" customHeight="1" thickTop="1">
      <c r="A15" s="65" t="s">
        <v>9</v>
      </c>
      <c r="B15" s="66"/>
      <c r="C15" s="7"/>
      <c r="D15" s="67"/>
      <c r="E15" s="7"/>
      <c r="F15" s="130"/>
      <c r="G15" s="130"/>
      <c r="H15" s="66"/>
      <c r="I15" s="67"/>
      <c r="J15" s="68"/>
      <c r="K15" s="201"/>
    </row>
    <row r="16" spans="1:11" ht="15" customHeight="1">
      <c r="A16" s="74"/>
      <c r="B16" s="107"/>
      <c r="C16" s="35"/>
      <c r="D16" s="35" t="s">
        <v>1</v>
      </c>
      <c r="E16" s="36"/>
      <c r="F16" s="36"/>
      <c r="G16" s="105"/>
      <c r="H16" s="107"/>
      <c r="I16" s="105"/>
      <c r="J16" s="133"/>
    </row>
    <row r="17" spans="1:11" ht="15" customHeight="1">
      <c r="A17" s="74" t="s">
        <v>68</v>
      </c>
      <c r="B17" s="145"/>
      <c r="C17" s="145"/>
      <c r="D17" s="146"/>
      <c r="E17" s="146"/>
      <c r="F17" s="146"/>
      <c r="G17" s="147"/>
      <c r="H17" s="152"/>
      <c r="I17" s="147">
        <f>0.13*H17</f>
        <v>0</v>
      </c>
      <c r="J17" s="148">
        <f>H17+I17</f>
        <v>0</v>
      </c>
      <c r="K17" s="200"/>
    </row>
    <row r="18" spans="1:11" ht="15" customHeight="1">
      <c r="A18" s="74"/>
      <c r="B18" s="107"/>
      <c r="C18" s="35"/>
      <c r="D18" s="35"/>
      <c r="E18" s="36"/>
      <c r="F18" s="36"/>
      <c r="G18" s="105"/>
      <c r="H18" s="153"/>
      <c r="I18" s="105"/>
      <c r="J18" s="133"/>
    </row>
    <row r="19" spans="1:11" ht="15" customHeight="1">
      <c r="A19" s="74" t="s">
        <v>55</v>
      </c>
      <c r="B19" s="145"/>
      <c r="C19" s="145"/>
      <c r="D19" s="146"/>
      <c r="E19" s="146"/>
      <c r="F19" s="146"/>
      <c r="G19" s="147"/>
      <c r="H19" s="152"/>
      <c r="I19" s="147">
        <f>0.13*H19</f>
        <v>0</v>
      </c>
      <c r="J19" s="148">
        <f>H19+I19</f>
        <v>0</v>
      </c>
      <c r="K19" s="200"/>
    </row>
    <row r="20" spans="1:11" ht="15" customHeight="1">
      <c r="A20" s="74" t="s">
        <v>56</v>
      </c>
      <c r="B20" s="145"/>
      <c r="C20" s="145"/>
      <c r="D20" s="146"/>
      <c r="E20" s="146"/>
      <c r="F20" s="146"/>
      <c r="G20" s="147"/>
      <c r="H20" s="152"/>
      <c r="I20" s="147">
        <f>0.13*H20</f>
        <v>0</v>
      </c>
      <c r="J20" s="148">
        <f>H20+I20</f>
        <v>0</v>
      </c>
      <c r="K20" s="200"/>
    </row>
    <row r="21" spans="1:11" ht="15" customHeight="1">
      <c r="A21" s="74"/>
      <c r="B21" s="145"/>
      <c r="C21" s="146"/>
      <c r="D21" s="146"/>
      <c r="E21" s="146"/>
      <c r="F21" s="146"/>
      <c r="G21" s="147"/>
      <c r="H21" s="152"/>
      <c r="I21" s="147"/>
      <c r="J21" s="148"/>
    </row>
    <row r="22" spans="1:11" ht="15" customHeight="1">
      <c r="A22" s="74" t="s">
        <v>57</v>
      </c>
      <c r="B22" s="145"/>
      <c r="C22" s="145"/>
      <c r="D22" s="146"/>
      <c r="E22" s="146"/>
      <c r="F22" s="146"/>
      <c r="G22" s="147"/>
      <c r="H22" s="152"/>
      <c r="I22" s="147">
        <f>0.13*H22</f>
        <v>0</v>
      </c>
      <c r="J22" s="148">
        <f>H22+I22</f>
        <v>0</v>
      </c>
      <c r="K22" s="200"/>
    </row>
    <row r="23" spans="1:11" ht="15" customHeight="1">
      <c r="A23" s="74" t="s">
        <v>58</v>
      </c>
      <c r="B23" s="145"/>
      <c r="C23" s="145"/>
      <c r="D23" s="146"/>
      <c r="E23" s="146"/>
      <c r="F23" s="146"/>
      <c r="G23" s="147"/>
      <c r="H23" s="152"/>
      <c r="I23" s="147">
        <f>0.13*H23</f>
        <v>0</v>
      </c>
      <c r="J23" s="148">
        <f>H23+I23</f>
        <v>0</v>
      </c>
      <c r="K23" s="200"/>
    </row>
    <row r="24" spans="1:11" ht="15" customHeight="1">
      <c r="A24" s="74"/>
      <c r="B24" s="145"/>
      <c r="C24" s="146"/>
      <c r="D24" s="146"/>
      <c r="E24" s="146"/>
      <c r="F24" s="146"/>
      <c r="G24" s="147"/>
      <c r="H24" s="152"/>
      <c r="I24" s="147"/>
      <c r="J24" s="148"/>
    </row>
    <row r="25" spans="1:11" ht="15" customHeight="1">
      <c r="A25" s="74" t="s">
        <v>59</v>
      </c>
      <c r="B25" s="145"/>
      <c r="C25" s="145"/>
      <c r="D25" s="146"/>
      <c r="E25" s="146"/>
      <c r="F25" s="146"/>
      <c r="G25" s="147"/>
      <c r="H25" s="152"/>
      <c r="I25" s="147">
        <f>0.13*H25</f>
        <v>0</v>
      </c>
      <c r="J25" s="148">
        <f>H25+I25</f>
        <v>0</v>
      </c>
      <c r="K25" s="200"/>
    </row>
    <row r="26" spans="1:11" ht="15" customHeight="1">
      <c r="A26" s="74" t="s">
        <v>60</v>
      </c>
      <c r="B26" s="145"/>
      <c r="C26" s="145"/>
      <c r="D26" s="146"/>
      <c r="E26" s="146"/>
      <c r="F26" s="146"/>
      <c r="G26" s="147"/>
      <c r="H26" s="152"/>
      <c r="I26" s="147">
        <f>0.13*H26</f>
        <v>0</v>
      </c>
      <c r="J26" s="148">
        <f>H26+I26</f>
        <v>0</v>
      </c>
      <c r="K26" s="200"/>
    </row>
    <row r="27" spans="1:11" ht="15" customHeight="1">
      <c r="A27" s="74"/>
      <c r="B27" s="145"/>
      <c r="C27" s="146"/>
      <c r="D27" s="146"/>
      <c r="E27" s="146"/>
      <c r="F27" s="117"/>
      <c r="G27" s="25"/>
      <c r="H27" s="152"/>
      <c r="I27" s="147"/>
      <c r="J27" s="148"/>
    </row>
    <row r="28" spans="1:11" ht="15" customHeight="1">
      <c r="A28" s="74" t="s">
        <v>61</v>
      </c>
      <c r="B28" s="145"/>
      <c r="C28" s="145"/>
      <c r="D28" s="146"/>
      <c r="E28" s="146"/>
      <c r="F28" s="146"/>
      <c r="G28" s="147"/>
      <c r="H28" s="152"/>
      <c r="I28" s="147">
        <f>0.13*H28</f>
        <v>0</v>
      </c>
      <c r="J28" s="148">
        <f>H28+I28</f>
        <v>0</v>
      </c>
      <c r="K28" s="200"/>
    </row>
    <row r="29" spans="1:11" ht="15" customHeight="1">
      <c r="A29" s="74" t="s">
        <v>62</v>
      </c>
      <c r="B29" s="145"/>
      <c r="C29" s="145"/>
      <c r="D29" s="146"/>
      <c r="E29" s="146"/>
      <c r="F29" s="146"/>
      <c r="G29" s="147"/>
      <c r="H29" s="152"/>
      <c r="I29" s="147">
        <f>0.13*H29</f>
        <v>0</v>
      </c>
      <c r="J29" s="148">
        <f>H29+I29</f>
        <v>0</v>
      </c>
      <c r="K29" s="200"/>
    </row>
    <row r="30" spans="1:11" ht="15" customHeight="1">
      <c r="A30" s="74"/>
      <c r="B30" s="145"/>
      <c r="C30" s="146"/>
      <c r="D30" s="146"/>
      <c r="E30" s="146"/>
      <c r="F30" s="146"/>
      <c r="G30" s="147"/>
      <c r="H30" s="152"/>
      <c r="I30" s="147"/>
      <c r="J30" s="148"/>
    </row>
    <row r="31" spans="1:11" ht="15" customHeight="1">
      <c r="A31" s="74" t="s">
        <v>63</v>
      </c>
      <c r="B31" s="145"/>
      <c r="C31" s="145"/>
      <c r="D31" s="146"/>
      <c r="E31" s="146"/>
      <c r="F31" s="146"/>
      <c r="G31" s="147"/>
      <c r="H31" s="152"/>
      <c r="I31" s="147">
        <f>0.13*H31</f>
        <v>0</v>
      </c>
      <c r="J31" s="148">
        <f>H31+I31</f>
        <v>0</v>
      </c>
      <c r="K31" s="200"/>
    </row>
    <row r="32" spans="1:11" ht="15" customHeight="1">
      <c r="A32" s="31"/>
      <c r="B32" s="145"/>
      <c r="C32" s="146"/>
      <c r="D32" s="146"/>
      <c r="E32" s="146"/>
      <c r="F32" s="146"/>
      <c r="G32" s="147"/>
      <c r="H32" s="152"/>
      <c r="I32" s="147"/>
      <c r="J32" s="148"/>
    </row>
    <row r="33" spans="1:11" ht="15" customHeight="1">
      <c r="A33" s="74" t="s">
        <v>64</v>
      </c>
      <c r="B33" s="145"/>
      <c r="C33" s="145"/>
      <c r="D33" s="146"/>
      <c r="E33" s="146"/>
      <c r="F33" s="146"/>
      <c r="G33" s="147"/>
      <c r="H33" s="152"/>
      <c r="I33" s="147">
        <f>0.13*H33</f>
        <v>0</v>
      </c>
      <c r="J33" s="148">
        <f>H33+I33</f>
        <v>0</v>
      </c>
      <c r="K33" s="200"/>
    </row>
    <row r="34" spans="1:11" ht="15" customHeight="1">
      <c r="A34" s="74"/>
      <c r="B34" s="145"/>
      <c r="C34" s="146"/>
      <c r="D34" s="146"/>
      <c r="E34" s="146"/>
      <c r="F34" s="146"/>
      <c r="G34" s="147"/>
      <c r="H34" s="152"/>
      <c r="I34" s="147"/>
      <c r="J34" s="148"/>
    </row>
    <row r="35" spans="1:11" ht="15" customHeight="1">
      <c r="A35" s="74" t="s">
        <v>69</v>
      </c>
      <c r="B35" s="145"/>
      <c r="C35" s="145"/>
      <c r="D35" s="146"/>
      <c r="E35" s="146"/>
      <c r="F35" s="146"/>
      <c r="G35" s="147"/>
      <c r="H35" s="152"/>
      <c r="I35" s="147">
        <f>0.13*H35</f>
        <v>0</v>
      </c>
      <c r="J35" s="148">
        <f>H35+I35</f>
        <v>0</v>
      </c>
      <c r="K35" s="200"/>
    </row>
    <row r="36" spans="1:11" ht="15" customHeight="1">
      <c r="A36" s="74"/>
      <c r="B36" s="145"/>
      <c r="C36" s="146"/>
      <c r="D36" s="146"/>
      <c r="E36" s="146"/>
      <c r="F36" s="146"/>
      <c r="G36" s="147"/>
      <c r="H36" s="152"/>
      <c r="I36" s="147"/>
      <c r="J36" s="148"/>
    </row>
    <row r="37" spans="1:11" ht="15" customHeight="1">
      <c r="A37" s="224" t="s">
        <v>90</v>
      </c>
      <c r="B37" s="107"/>
      <c r="C37" s="35"/>
      <c r="D37" s="35"/>
      <c r="E37" s="35"/>
      <c r="F37" s="35"/>
      <c r="G37" s="105"/>
      <c r="H37" s="107"/>
      <c r="I37" s="105"/>
      <c r="J37" s="133"/>
    </row>
    <row r="38" spans="1:11" ht="15" customHeight="1">
      <c r="A38" s="225" t="s">
        <v>91</v>
      </c>
      <c r="B38" s="107"/>
      <c r="C38" s="35"/>
      <c r="D38" s="35"/>
      <c r="E38" s="35"/>
      <c r="F38" s="35"/>
      <c r="G38" s="105"/>
      <c r="H38" s="107"/>
      <c r="I38" s="105"/>
      <c r="J38" s="133"/>
    </row>
    <row r="39" spans="1:11" ht="15" customHeight="1">
      <c r="A39" s="226" t="s">
        <v>92</v>
      </c>
      <c r="B39" s="107"/>
      <c r="C39" s="35"/>
      <c r="D39" s="35"/>
      <c r="E39" s="35"/>
      <c r="F39" s="35"/>
      <c r="G39" s="105"/>
      <c r="H39" s="107"/>
      <c r="I39" s="105"/>
      <c r="J39" s="133"/>
    </row>
    <row r="40" spans="1:11" ht="15" customHeight="1">
      <c r="A40" s="226" t="s">
        <v>115</v>
      </c>
      <c r="B40" s="112"/>
      <c r="C40" s="26"/>
      <c r="D40" s="26"/>
      <c r="E40" s="26"/>
      <c r="F40" s="26"/>
      <c r="G40" s="106"/>
      <c r="H40" s="107"/>
      <c r="I40" s="105"/>
      <c r="J40" s="133"/>
    </row>
    <row r="41" spans="1:11" ht="15" customHeight="1">
      <c r="A41" s="226" t="s">
        <v>100</v>
      </c>
      <c r="B41" s="107"/>
      <c r="C41" s="35"/>
      <c r="D41" s="35"/>
      <c r="E41" s="35"/>
      <c r="F41" s="35"/>
      <c r="G41" s="105"/>
      <c r="H41" s="107"/>
      <c r="I41" s="105"/>
      <c r="J41" s="133"/>
    </row>
    <row r="42" spans="1:11" ht="15" customHeight="1" thickBot="1">
      <c r="A42" s="226" t="s">
        <v>94</v>
      </c>
      <c r="B42" s="112"/>
      <c r="C42" s="26"/>
      <c r="D42" s="26"/>
      <c r="E42" s="26"/>
      <c r="F42" s="26"/>
      <c r="G42" s="106"/>
      <c r="H42" s="107"/>
      <c r="I42" s="105"/>
      <c r="J42" s="133"/>
    </row>
    <row r="43" spans="1:11" ht="15" customHeight="1" thickTop="1">
      <c r="A43" s="226" t="s">
        <v>96</v>
      </c>
      <c r="B43" s="111"/>
      <c r="C43" s="172"/>
      <c r="D43" s="172"/>
      <c r="E43" s="172"/>
      <c r="F43" s="172"/>
      <c r="G43" s="173"/>
      <c r="H43" s="111"/>
      <c r="I43" s="173"/>
      <c r="J43" s="136"/>
    </row>
    <row r="44" spans="1:11" ht="15" customHeight="1">
      <c r="A44" s="226" t="s">
        <v>99</v>
      </c>
      <c r="B44" s="174"/>
      <c r="C44" s="172"/>
      <c r="D44" s="172"/>
      <c r="E44" s="172"/>
      <c r="F44" s="172"/>
      <c r="G44" s="173"/>
      <c r="H44" s="174"/>
      <c r="I44" s="173"/>
      <c r="J44" s="180"/>
    </row>
    <row r="45" spans="1:11" ht="15" customHeight="1">
      <c r="A45" s="226" t="s">
        <v>97</v>
      </c>
      <c r="B45" s="174"/>
      <c r="C45" s="172"/>
      <c r="D45" s="172"/>
      <c r="E45" s="172"/>
      <c r="F45" s="172"/>
      <c r="G45" s="173"/>
      <c r="H45" s="174"/>
      <c r="I45" s="173"/>
      <c r="J45" s="180"/>
    </row>
    <row r="46" spans="1:11" ht="15" customHeight="1">
      <c r="A46" s="226" t="s">
        <v>98</v>
      </c>
      <c r="B46" s="174"/>
      <c r="C46" s="172"/>
      <c r="D46" s="172"/>
      <c r="E46" s="172"/>
      <c r="F46" s="172"/>
      <c r="G46" s="173"/>
      <c r="H46" s="174"/>
      <c r="I46" s="173"/>
      <c r="J46" s="180"/>
    </row>
    <row r="47" spans="1:11" ht="15" customHeight="1">
      <c r="A47" s="226" t="s">
        <v>129</v>
      </c>
      <c r="B47" s="174"/>
      <c r="C47" s="172"/>
      <c r="D47" s="172"/>
      <c r="E47" s="172"/>
      <c r="F47" s="172"/>
      <c r="G47" s="173"/>
      <c r="H47" s="174"/>
      <c r="I47" s="173"/>
      <c r="J47" s="180"/>
    </row>
    <row r="48" spans="1:11" ht="15" customHeight="1">
      <c r="A48" s="226"/>
      <c r="B48" s="174"/>
      <c r="C48" s="172"/>
      <c r="D48" s="172"/>
      <c r="E48" s="172"/>
      <c r="F48" s="172"/>
      <c r="G48" s="173"/>
      <c r="H48" s="174"/>
      <c r="I48" s="173"/>
      <c r="J48" s="180"/>
    </row>
    <row r="49" spans="1:10" ht="15" customHeight="1">
      <c r="A49" s="207"/>
      <c r="B49" s="174"/>
      <c r="C49" s="172"/>
      <c r="D49" s="172"/>
      <c r="E49" s="172"/>
      <c r="F49" s="172"/>
      <c r="G49" s="173"/>
      <c r="H49" s="174"/>
      <c r="I49" s="173"/>
      <c r="J49" s="180"/>
    </row>
    <row r="50" spans="1:10" ht="15" customHeight="1">
      <c r="A50" s="207"/>
      <c r="B50" s="174"/>
      <c r="C50" s="172"/>
      <c r="D50" s="172"/>
      <c r="E50" s="172"/>
      <c r="F50" s="172"/>
      <c r="G50" s="173"/>
      <c r="H50" s="174"/>
      <c r="I50" s="173"/>
      <c r="J50" s="180"/>
    </row>
    <row r="51" spans="1:10" ht="15" customHeight="1">
      <c r="A51" s="207"/>
      <c r="B51" s="174"/>
      <c r="C51" s="172"/>
      <c r="D51" s="172"/>
      <c r="E51" s="172"/>
      <c r="F51" s="172"/>
      <c r="G51" s="173"/>
      <c r="H51" s="174"/>
      <c r="I51" s="173"/>
      <c r="J51" s="180"/>
    </row>
    <row r="52" spans="1:10" ht="15" customHeight="1">
      <c r="A52" s="207"/>
      <c r="B52" s="174"/>
      <c r="C52" s="172"/>
      <c r="D52" s="172"/>
      <c r="E52" s="172"/>
      <c r="F52" s="172"/>
      <c r="G52" s="173"/>
      <c r="H52" s="174"/>
      <c r="I52" s="173"/>
      <c r="J52" s="180"/>
    </row>
    <row r="53" spans="1:10" ht="15" customHeight="1">
      <c r="A53" s="207"/>
      <c r="B53" s="174"/>
      <c r="C53" s="172"/>
      <c r="D53" s="172"/>
      <c r="E53" s="172"/>
      <c r="F53" s="172"/>
      <c r="G53" s="173"/>
      <c r="H53" s="174"/>
      <c r="I53" s="173"/>
      <c r="J53" s="180"/>
    </row>
    <row r="54" spans="1:10" ht="15" customHeight="1">
      <c r="A54" s="207"/>
      <c r="B54" s="174"/>
      <c r="C54" s="172"/>
      <c r="D54" s="172"/>
      <c r="E54" s="172"/>
      <c r="F54" s="172"/>
      <c r="G54" s="173"/>
      <c r="H54" s="174"/>
      <c r="I54" s="173"/>
      <c r="J54" s="180"/>
    </row>
    <row r="55" spans="1:10" ht="15" customHeight="1">
      <c r="A55" s="31"/>
      <c r="B55" s="174"/>
      <c r="C55" s="172"/>
      <c r="D55" s="172"/>
      <c r="E55" s="172"/>
      <c r="F55" s="172"/>
      <c r="G55" s="173"/>
      <c r="H55" s="174"/>
      <c r="I55" s="173"/>
      <c r="J55" s="137"/>
    </row>
    <row r="56" spans="1:10" ht="15" customHeight="1">
      <c r="A56" s="31"/>
      <c r="B56" s="174"/>
      <c r="C56" s="172"/>
      <c r="D56" s="172"/>
      <c r="E56" s="172"/>
      <c r="F56" s="172"/>
      <c r="G56" s="173"/>
      <c r="H56" s="174"/>
      <c r="I56" s="173"/>
      <c r="J56" s="137"/>
    </row>
    <row r="57" spans="1:10" ht="15" customHeight="1">
      <c r="A57" s="31"/>
      <c r="B57" s="174"/>
      <c r="C57" s="172"/>
      <c r="D57" s="172"/>
      <c r="E57" s="172"/>
      <c r="F57" s="172"/>
      <c r="G57" s="173"/>
      <c r="H57" s="174"/>
      <c r="I57" s="173"/>
      <c r="J57" s="137"/>
    </row>
    <row r="58" spans="1:10" ht="15" customHeight="1">
      <c r="A58" s="31"/>
      <c r="B58" s="174"/>
      <c r="C58" s="172"/>
      <c r="D58" s="172"/>
      <c r="E58" s="172"/>
      <c r="F58" s="172"/>
      <c r="G58" s="173"/>
      <c r="H58" s="174"/>
      <c r="I58" s="173"/>
      <c r="J58" s="137"/>
    </row>
    <row r="59" spans="1:10" ht="15" customHeight="1">
      <c r="A59" s="74"/>
      <c r="B59" s="112"/>
      <c r="C59" s="26"/>
      <c r="D59" s="26"/>
      <c r="E59" s="26"/>
      <c r="F59" s="26"/>
      <c r="G59" s="106"/>
      <c r="H59" s="112"/>
      <c r="I59" s="135"/>
      <c r="J59" s="138"/>
    </row>
    <row r="60" spans="1:10" ht="15" customHeight="1">
      <c r="A60" s="29"/>
      <c r="B60" s="112"/>
      <c r="C60" s="26"/>
      <c r="D60" s="26"/>
      <c r="E60" s="27"/>
      <c r="F60" s="27"/>
      <c r="G60" s="106"/>
      <c r="H60" s="112"/>
      <c r="I60" s="106"/>
      <c r="J60" s="137"/>
    </row>
    <row r="61" spans="1:10" ht="15" customHeight="1">
      <c r="A61" s="31"/>
      <c r="B61" s="112"/>
      <c r="C61" s="26"/>
      <c r="D61" s="26"/>
      <c r="E61" s="26"/>
      <c r="F61" s="32"/>
      <c r="G61" s="109"/>
      <c r="H61" s="81"/>
      <c r="I61" s="82"/>
      <c r="J61" s="137"/>
    </row>
    <row r="62" spans="1:10" ht="15" customHeight="1">
      <c r="A62" s="29"/>
      <c r="B62" s="132"/>
      <c r="C62" s="26"/>
      <c r="D62" s="26"/>
      <c r="E62" s="26"/>
      <c r="F62" s="33"/>
      <c r="G62" s="110"/>
      <c r="H62" s="112"/>
      <c r="I62" s="106"/>
      <c r="J62" s="137"/>
    </row>
    <row r="63" spans="1:10" ht="15" customHeight="1" thickBot="1">
      <c r="A63" s="31" t="s">
        <v>1</v>
      </c>
      <c r="B63" s="108"/>
      <c r="C63" s="34"/>
      <c r="D63" s="34"/>
      <c r="E63" s="34" t="s">
        <v>1</v>
      </c>
      <c r="F63" s="131"/>
      <c r="G63" s="175"/>
      <c r="H63" s="113" t="s">
        <v>1</v>
      </c>
      <c r="I63" s="173" t="s">
        <v>1</v>
      </c>
      <c r="J63" s="134" t="s">
        <v>1</v>
      </c>
    </row>
    <row r="64" spans="1:10" ht="10.9" customHeight="1" thickTop="1">
      <c r="A64" s="23" t="s">
        <v>10</v>
      </c>
      <c r="B64" s="8" t="s">
        <v>1</v>
      </c>
      <c r="C64" s="8"/>
      <c r="D64" s="8"/>
      <c r="E64" s="8"/>
      <c r="F64" s="8"/>
      <c r="G64" s="8"/>
      <c r="H64" s="8" t="s">
        <v>1</v>
      </c>
      <c r="I64" s="8" t="s">
        <v>1</v>
      </c>
      <c r="J64" s="9" t="s">
        <v>1</v>
      </c>
    </row>
    <row r="65" spans="1:10" ht="15" customHeight="1" thickBot="1">
      <c r="A65" s="10" t="s">
        <v>11</v>
      </c>
      <c r="B65" s="11" t="s">
        <v>131</v>
      </c>
      <c r="C65" s="11"/>
      <c r="D65" s="11"/>
      <c r="E65" s="11"/>
      <c r="F65" s="11"/>
      <c r="G65" s="11"/>
      <c r="H65" s="11"/>
      <c r="I65" s="12"/>
      <c r="J65" s="13"/>
    </row>
    <row r="66" spans="1:10" ht="10.9" customHeight="1" thickTop="1">
      <c r="A66" s="14"/>
      <c r="B66" s="40"/>
      <c r="C66" s="40"/>
      <c r="D66" s="40"/>
      <c r="E66" s="40"/>
      <c r="F66" s="40"/>
      <c r="G66" s="40"/>
      <c r="H66" s="40"/>
      <c r="I66" s="40"/>
      <c r="J66" s="9" t="s">
        <v>1</v>
      </c>
    </row>
    <row r="67" spans="1:10" ht="10.9" customHeight="1">
      <c r="A67" s="14"/>
      <c r="B67" s="40"/>
      <c r="C67" s="40"/>
      <c r="D67" s="40"/>
      <c r="E67" s="40"/>
      <c r="F67" s="40"/>
      <c r="G67" s="40"/>
      <c r="H67" s="40"/>
      <c r="I67" s="40"/>
      <c r="J67" s="15"/>
    </row>
    <row r="68" spans="1:10" ht="12" customHeight="1">
      <c r="A68" s="407" t="s">
        <v>33</v>
      </c>
      <c r="B68" s="408"/>
      <c r="C68" s="408"/>
      <c r="D68" s="408"/>
      <c r="E68" s="408"/>
      <c r="F68" s="408"/>
      <c r="G68" s="408"/>
      <c r="H68" s="408"/>
      <c r="I68" s="408"/>
      <c r="J68" s="409"/>
    </row>
    <row r="69" spans="1:10" ht="12" customHeight="1">
      <c r="A69" s="14"/>
      <c r="B69" s="40"/>
      <c r="C69" s="40"/>
      <c r="D69" s="40"/>
      <c r="E69" s="40"/>
      <c r="F69" s="40"/>
      <c r="G69" s="40"/>
      <c r="H69" s="40"/>
      <c r="I69" s="40"/>
      <c r="J69" s="13"/>
    </row>
    <row r="70" spans="1:10" ht="12" customHeight="1">
      <c r="A70" s="92" t="s">
        <v>24</v>
      </c>
      <c r="B70" s="40"/>
      <c r="C70" s="40"/>
      <c r="D70" s="40"/>
      <c r="E70" s="40"/>
      <c r="F70" s="40"/>
      <c r="G70" s="40"/>
      <c r="H70" s="40"/>
      <c r="I70" s="40"/>
      <c r="J70" s="13"/>
    </row>
    <row r="71" spans="1:10" ht="12" customHeight="1">
      <c r="A71" s="92" t="s">
        <v>25</v>
      </c>
      <c r="B71" s="40"/>
      <c r="C71" s="40"/>
      <c r="D71" s="40"/>
      <c r="E71" s="40"/>
      <c r="F71" s="40"/>
      <c r="G71" s="40"/>
      <c r="H71" s="40"/>
      <c r="I71" s="40"/>
      <c r="J71" s="13"/>
    </row>
    <row r="72" spans="1:10" ht="12" customHeight="1">
      <c r="A72" s="14" t="s">
        <v>26</v>
      </c>
      <c r="B72" s="41"/>
      <c r="C72" s="42"/>
      <c r="D72" s="42"/>
      <c r="E72" s="42"/>
      <c r="F72" s="42"/>
      <c r="G72" s="40"/>
      <c r="H72" s="40"/>
      <c r="I72" s="40"/>
      <c r="J72" s="13"/>
    </row>
    <row r="73" spans="1:10" ht="12" customHeight="1">
      <c r="A73" s="16" t="s">
        <v>27</v>
      </c>
      <c r="B73" s="40"/>
      <c r="C73" s="40"/>
      <c r="D73" s="40"/>
      <c r="E73" s="40"/>
      <c r="F73" s="40"/>
      <c r="G73" s="40"/>
      <c r="H73" s="40"/>
      <c r="I73" s="40"/>
      <c r="J73" s="17"/>
    </row>
    <row r="74" spans="1:10" ht="12" customHeight="1">
      <c r="A74" s="16" t="s">
        <v>28</v>
      </c>
      <c r="B74" s="40"/>
      <c r="C74" s="40"/>
      <c r="D74" s="40"/>
      <c r="E74" s="42" t="s">
        <v>12</v>
      </c>
      <c r="F74" s="42"/>
      <c r="G74" s="42"/>
      <c r="H74" s="42"/>
      <c r="I74" s="42"/>
      <c r="J74" s="13"/>
    </row>
    <row r="75" spans="1:10" ht="12" customHeight="1">
      <c r="A75" s="92" t="s">
        <v>29</v>
      </c>
      <c r="B75" s="40"/>
      <c r="C75" s="40"/>
      <c r="D75" s="40"/>
      <c r="E75" s="40"/>
      <c r="F75" s="40"/>
      <c r="G75" s="40"/>
      <c r="H75" s="40"/>
      <c r="I75" s="40"/>
      <c r="J75" s="13"/>
    </row>
    <row r="76" spans="1:10" ht="12" customHeight="1">
      <c r="A76" s="92" t="s">
        <v>30</v>
      </c>
      <c r="B76" s="40"/>
      <c r="C76" s="40"/>
      <c r="D76" s="40"/>
      <c r="E76" s="40"/>
      <c r="F76" s="40"/>
      <c r="G76" s="40"/>
      <c r="H76" s="178" t="s">
        <v>130</v>
      </c>
      <c r="I76" s="178"/>
      <c r="J76" s="179"/>
    </row>
    <row r="77" spans="1:10" ht="12" customHeight="1">
      <c r="A77" s="92" t="s">
        <v>31</v>
      </c>
      <c r="B77" s="40"/>
      <c r="C77" s="40"/>
      <c r="D77" s="40"/>
      <c r="E77" s="40"/>
      <c r="F77" s="40"/>
      <c r="G77" s="40"/>
      <c r="H77" s="40"/>
      <c r="I77" s="40"/>
      <c r="J77" s="13"/>
    </row>
    <row r="78" spans="1:10" ht="12" customHeight="1">
      <c r="A78" s="16" t="s">
        <v>32</v>
      </c>
      <c r="B78" s="40"/>
      <c r="C78" s="40"/>
      <c r="D78" s="40"/>
      <c r="E78" s="40"/>
      <c r="F78" s="40"/>
      <c r="G78" s="40"/>
      <c r="H78" s="178" t="s">
        <v>54</v>
      </c>
      <c r="I78" s="178"/>
      <c r="J78" s="179"/>
    </row>
    <row r="79" spans="1:10" ht="12" customHeight="1">
      <c r="A79" s="16"/>
      <c r="B79" s="40"/>
      <c r="C79" s="40"/>
      <c r="D79" s="40"/>
      <c r="E79" s="40"/>
      <c r="F79" s="40"/>
      <c r="G79" s="40"/>
      <c r="H79" s="40"/>
      <c r="I79" s="40"/>
      <c r="J79" s="13"/>
    </row>
    <row r="80" spans="1:10" ht="15" customHeight="1" thickBot="1">
      <c r="A80" s="18" t="s">
        <v>13</v>
      </c>
      <c r="B80" s="19"/>
      <c r="C80" s="24">
        <v>30</v>
      </c>
      <c r="D80" s="24"/>
      <c r="E80" s="19" t="s">
        <v>14</v>
      </c>
      <c r="F80" s="19"/>
      <c r="G80" s="19"/>
      <c r="H80" s="19"/>
      <c r="I80" s="20"/>
      <c r="J80" s="21"/>
    </row>
    <row r="81" ht="15.75" thickTop="1"/>
  </sheetData>
  <mergeCells count="2">
    <mergeCell ref="A1:J1"/>
    <mergeCell ref="A68:J68"/>
  </mergeCells>
  <printOptions horizontalCentered="1"/>
  <pageMargins left="0" right="0" top="0" bottom="0" header="0.5" footer="0.5"/>
  <pageSetup paperSize="5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zoomScaleNormal="100" workbookViewId="0">
      <selection activeCell="B10" sqref="B10:G10"/>
    </sheetView>
  </sheetViews>
  <sheetFormatPr defaultColWidth="9.77734375" defaultRowHeight="15"/>
  <cols>
    <col min="1" max="1" width="15.21875" customWidth="1"/>
    <col min="2" max="2" width="9.109375" customWidth="1"/>
    <col min="3" max="4" width="10.33203125" customWidth="1"/>
    <col min="5" max="5" width="10.5546875" customWidth="1"/>
    <col min="6" max="6" width="9.88671875" customWidth="1"/>
    <col min="7" max="7" width="9.21875" customWidth="1"/>
    <col min="8" max="10" width="9.77734375" customWidth="1"/>
  </cols>
  <sheetData>
    <row r="1" spans="1:10" ht="21" thickTop="1">
      <c r="A1" s="404" t="s">
        <v>23</v>
      </c>
      <c r="B1" s="405"/>
      <c r="C1" s="405"/>
      <c r="D1" s="405"/>
      <c r="E1" s="405"/>
      <c r="F1" s="405"/>
      <c r="G1" s="405"/>
      <c r="H1" s="405"/>
      <c r="I1" s="405"/>
      <c r="J1" s="410"/>
    </row>
    <row r="2" spans="1:10" ht="19.5" customHeight="1">
      <c r="A2" s="1"/>
      <c r="B2" s="38"/>
      <c r="C2" s="38"/>
      <c r="D2" s="38"/>
      <c r="E2" s="208"/>
      <c r="F2" s="209"/>
      <c r="G2" s="38"/>
      <c r="H2" s="39" t="s">
        <v>0</v>
      </c>
      <c r="I2" s="212">
        <f>'100 Series'!I2</f>
        <v>43922</v>
      </c>
      <c r="J2" s="282"/>
    </row>
    <row r="3" spans="1:10" ht="15.75">
      <c r="A3" s="4" t="s">
        <v>34</v>
      </c>
      <c r="B3" s="281"/>
      <c r="C3" s="262"/>
      <c r="D3" s="25"/>
      <c r="E3" s="115"/>
      <c r="F3" s="115"/>
      <c r="G3" s="116"/>
      <c r="H3" s="25" t="s">
        <v>1</v>
      </c>
      <c r="I3" s="25" t="s">
        <v>1</v>
      </c>
      <c r="J3" s="126"/>
    </row>
    <row r="4" spans="1:10" ht="14.25" customHeight="1">
      <c r="A4" s="4" t="s">
        <v>35</v>
      </c>
      <c r="B4" s="5" t="s">
        <v>65</v>
      </c>
      <c r="C4" s="25"/>
      <c r="D4" s="25"/>
      <c r="E4" s="116"/>
      <c r="F4" s="116"/>
      <c r="G4" s="116"/>
      <c r="H4" s="25" t="s">
        <v>2</v>
      </c>
      <c r="I4" s="5">
        <f>'100 Series'!I4</f>
        <v>0</v>
      </c>
      <c r="J4" s="125"/>
    </row>
    <row r="5" spans="1:10">
      <c r="A5" s="4"/>
      <c r="B5" s="25" t="s">
        <v>1</v>
      </c>
      <c r="C5" s="25"/>
      <c r="D5" s="25"/>
      <c r="E5" s="25"/>
      <c r="F5" s="25"/>
      <c r="G5" s="25"/>
      <c r="H5" s="117"/>
      <c r="I5" s="25"/>
      <c r="J5" s="125"/>
    </row>
    <row r="6" spans="1:10" ht="12" customHeight="1">
      <c r="A6" s="4" t="s">
        <v>3</v>
      </c>
      <c r="B6" s="5">
        <f>'100 Series'!B6</f>
        <v>0</v>
      </c>
      <c r="C6" s="5"/>
      <c r="D6" s="5"/>
      <c r="E6" s="25"/>
      <c r="F6" s="25"/>
      <c r="G6" s="25"/>
      <c r="H6" s="25"/>
      <c r="I6" s="25"/>
      <c r="J6" s="3"/>
    </row>
    <row r="7" spans="1:10" ht="15.75" customHeight="1">
      <c r="A7" s="4"/>
      <c r="B7" s="25" t="s">
        <v>1</v>
      </c>
      <c r="C7" s="25"/>
      <c r="D7" s="25"/>
      <c r="E7" s="25"/>
      <c r="F7" s="25"/>
      <c r="G7" s="25"/>
      <c r="H7" s="117"/>
      <c r="I7" s="25" t="s">
        <v>4</v>
      </c>
      <c r="J7" s="3"/>
    </row>
    <row r="8" spans="1:10" ht="12" customHeight="1">
      <c r="A8" s="4" t="s">
        <v>36</v>
      </c>
      <c r="B8" s="28" t="s">
        <v>15</v>
      </c>
      <c r="C8" s="25"/>
      <c r="D8" s="25"/>
      <c r="E8" s="25"/>
      <c r="F8" s="25"/>
      <c r="G8" s="25"/>
      <c r="H8" s="5" t="str">
        <f>'100 Series'!H8</f>
        <v>April 1, 2020 to March 31, 2021</v>
      </c>
      <c r="I8" s="139"/>
      <c r="J8" s="2"/>
    </row>
    <row r="9" spans="1:10" ht="12" customHeight="1" thickBot="1">
      <c r="A9" s="4"/>
      <c r="B9" s="37"/>
      <c r="C9" s="25"/>
      <c r="D9" s="25"/>
      <c r="E9" s="25"/>
      <c r="F9" s="25"/>
      <c r="G9" s="25"/>
      <c r="H9" s="25"/>
      <c r="I9" s="25"/>
      <c r="J9" s="6"/>
    </row>
    <row r="10" spans="1:10" ht="14.25" customHeight="1" thickTop="1" thickBot="1">
      <c r="A10" s="44"/>
      <c r="B10" s="45"/>
      <c r="C10" s="22"/>
      <c r="D10" s="22"/>
      <c r="E10" s="22"/>
      <c r="F10" s="46"/>
      <c r="G10" s="120"/>
      <c r="H10" s="47" t="s">
        <v>5</v>
      </c>
      <c r="I10" s="48" t="s">
        <v>37</v>
      </c>
      <c r="J10" s="49" t="s">
        <v>6</v>
      </c>
    </row>
    <row r="11" spans="1:10" ht="15" customHeight="1" thickTop="1">
      <c r="A11" s="50" t="s">
        <v>7</v>
      </c>
      <c r="B11" s="51" t="s">
        <v>16</v>
      </c>
      <c r="C11" s="52" t="s">
        <v>17</v>
      </c>
      <c r="D11" s="52" t="s">
        <v>18</v>
      </c>
      <c r="E11" s="159" t="s">
        <v>39</v>
      </c>
      <c r="F11" s="150"/>
      <c r="G11" s="118" t="s">
        <v>38</v>
      </c>
      <c r="H11" s="53"/>
      <c r="I11" s="54"/>
      <c r="J11" s="55"/>
    </row>
    <row r="12" spans="1:10" ht="15" customHeight="1">
      <c r="A12" s="56" t="s">
        <v>1</v>
      </c>
      <c r="B12" s="57" t="s">
        <v>1</v>
      </c>
      <c r="C12" s="58" t="s">
        <v>19</v>
      </c>
      <c r="D12" s="58" t="s">
        <v>20</v>
      </c>
      <c r="E12" s="149" t="s">
        <v>40</v>
      </c>
      <c r="F12" s="129"/>
      <c r="G12" s="119"/>
      <c r="H12" s="59"/>
      <c r="I12" s="60"/>
      <c r="J12" s="55"/>
    </row>
    <row r="13" spans="1:10" ht="15" customHeight="1">
      <c r="A13" s="140"/>
      <c r="B13" s="57"/>
      <c r="C13" s="58"/>
      <c r="D13" s="58"/>
      <c r="E13" s="160"/>
      <c r="F13" s="149"/>
      <c r="G13" s="119"/>
      <c r="H13" s="59"/>
      <c r="I13" s="60"/>
      <c r="J13" s="55"/>
    </row>
    <row r="14" spans="1:10" ht="15.75" customHeight="1" thickBot="1">
      <c r="A14" s="61" t="s">
        <v>8</v>
      </c>
      <c r="B14" s="62">
        <v>220</v>
      </c>
      <c r="C14" s="63">
        <v>220</v>
      </c>
      <c r="D14" s="63">
        <v>221</v>
      </c>
      <c r="E14" s="161">
        <v>221</v>
      </c>
      <c r="F14" s="143"/>
      <c r="G14" s="162">
        <v>222</v>
      </c>
      <c r="H14" s="59"/>
      <c r="I14" s="127"/>
      <c r="J14" s="64"/>
    </row>
    <row r="15" spans="1:10" ht="14.25" customHeight="1" thickTop="1">
      <c r="A15" s="65" t="s">
        <v>9</v>
      </c>
      <c r="B15" s="66"/>
      <c r="C15" s="7"/>
      <c r="D15" s="67"/>
      <c r="E15" s="7"/>
      <c r="F15" s="130"/>
      <c r="G15" s="130"/>
      <c r="H15" s="66"/>
      <c r="I15" s="67"/>
      <c r="J15" s="68"/>
    </row>
    <row r="16" spans="1:10" ht="15" customHeight="1">
      <c r="A16" s="69" t="s">
        <v>1</v>
      </c>
      <c r="B16" s="70" t="s">
        <v>1</v>
      </c>
      <c r="C16" s="71" t="s">
        <v>1</v>
      </c>
      <c r="D16" s="72" t="s">
        <v>1</v>
      </c>
      <c r="E16" s="71" t="s">
        <v>1</v>
      </c>
      <c r="F16" s="72"/>
      <c r="G16" s="121"/>
      <c r="H16" s="70" t="s">
        <v>1</v>
      </c>
      <c r="I16" s="72" t="s">
        <v>1</v>
      </c>
      <c r="J16" s="73" t="s">
        <v>1</v>
      </c>
    </row>
    <row r="17" spans="1:10" ht="15" customHeight="1">
      <c r="A17" s="69">
        <v>801</v>
      </c>
      <c r="B17" s="154"/>
      <c r="C17" s="71"/>
      <c r="D17" s="155"/>
      <c r="E17" s="156"/>
      <c r="F17" s="156"/>
      <c r="G17" s="157"/>
      <c r="H17" s="176"/>
      <c r="I17" s="156">
        <f>0.13*H17</f>
        <v>0</v>
      </c>
      <c r="J17" s="158">
        <f>SUM(H17:I17)</f>
        <v>0</v>
      </c>
    </row>
    <row r="18" spans="1:10" ht="15" customHeight="1">
      <c r="A18" s="192"/>
      <c r="B18" s="202"/>
      <c r="C18" s="194"/>
      <c r="D18" s="203"/>
      <c r="E18" s="203"/>
      <c r="F18" s="203"/>
      <c r="G18" s="204"/>
      <c r="H18" s="202"/>
      <c r="I18" s="203"/>
      <c r="J18" s="205"/>
    </row>
    <row r="19" spans="1:10" ht="15" customHeight="1">
      <c r="A19" s="69">
        <v>804</v>
      </c>
      <c r="B19" s="154"/>
      <c r="C19" s="71"/>
      <c r="D19" s="155"/>
      <c r="E19" s="156"/>
      <c r="F19" s="156"/>
      <c r="G19" s="157"/>
      <c r="H19" s="176"/>
      <c r="I19" s="156">
        <f>0.13*H19</f>
        <v>0</v>
      </c>
      <c r="J19" s="158">
        <f>SUM(H19:I19)</f>
        <v>0</v>
      </c>
    </row>
    <row r="20" spans="1:10" ht="15" customHeight="1">
      <c r="A20" s="192"/>
      <c r="B20" s="202"/>
      <c r="C20" s="194"/>
      <c r="D20" s="203"/>
      <c r="E20" s="203"/>
      <c r="F20" s="203"/>
      <c r="G20" s="204"/>
      <c r="H20" s="202"/>
      <c r="I20" s="203"/>
      <c r="J20" s="205"/>
    </row>
    <row r="21" spans="1:10" ht="15" customHeight="1">
      <c r="A21" s="69">
        <v>805</v>
      </c>
      <c r="B21" s="154"/>
      <c r="C21" s="71"/>
      <c r="D21" s="155"/>
      <c r="E21" s="156"/>
      <c r="F21" s="156"/>
      <c r="G21" s="157"/>
      <c r="H21" s="176"/>
      <c r="I21" s="156">
        <f>0.13*H21</f>
        <v>0</v>
      </c>
      <c r="J21" s="158">
        <f>SUM(H21:I21)</f>
        <v>0</v>
      </c>
    </row>
    <row r="22" spans="1:10" ht="15" customHeight="1">
      <c r="A22" s="69"/>
      <c r="B22" s="70"/>
      <c r="C22" s="71"/>
      <c r="D22" s="72"/>
      <c r="E22" s="72"/>
      <c r="F22" s="72"/>
      <c r="G22" s="121"/>
      <c r="H22" s="70"/>
      <c r="I22" s="72"/>
      <c r="J22" s="73"/>
    </row>
    <row r="23" spans="1:10" ht="15" customHeight="1">
      <c r="A23" s="69" t="s">
        <v>71</v>
      </c>
      <c r="B23" s="154"/>
      <c r="C23" s="71"/>
      <c r="D23" s="155"/>
      <c r="E23" s="156"/>
      <c r="F23" s="156"/>
      <c r="G23" s="157"/>
      <c r="H23" s="176"/>
      <c r="I23" s="156">
        <f>0.13*H23</f>
        <v>0</v>
      </c>
      <c r="J23" s="158">
        <f>SUM(H23:I23)</f>
        <v>0</v>
      </c>
    </row>
    <row r="24" spans="1:10" ht="15" customHeight="1">
      <c r="A24" s="69"/>
      <c r="B24" s="154"/>
      <c r="C24" s="146"/>
      <c r="D24" s="156"/>
      <c r="E24" s="156"/>
      <c r="F24" s="156"/>
      <c r="G24" s="157"/>
      <c r="H24" s="176"/>
      <c r="I24" s="156"/>
      <c r="J24" s="158"/>
    </row>
    <row r="25" spans="1:10" ht="15" customHeight="1">
      <c r="A25" s="69" t="s">
        <v>72</v>
      </c>
      <c r="B25" s="154"/>
      <c r="C25" s="71"/>
      <c r="D25" s="155"/>
      <c r="E25" s="156"/>
      <c r="F25" s="156"/>
      <c r="G25" s="157"/>
      <c r="H25" s="176"/>
      <c r="I25" s="156">
        <f>0.13*H25</f>
        <v>0</v>
      </c>
      <c r="J25" s="158">
        <f>SUM(H25:I25)</f>
        <v>0</v>
      </c>
    </row>
    <row r="26" spans="1:10" ht="15" customHeight="1">
      <c r="A26" s="69"/>
      <c r="B26" s="70"/>
      <c r="C26" s="71"/>
      <c r="D26" s="72"/>
      <c r="E26" s="72"/>
      <c r="F26" s="72"/>
      <c r="G26" s="121"/>
      <c r="H26" s="177"/>
      <c r="I26" s="72"/>
      <c r="J26" s="73"/>
    </row>
    <row r="27" spans="1:10" ht="15" customHeight="1">
      <c r="A27" s="69">
        <v>815</v>
      </c>
      <c r="B27" s="154"/>
      <c r="C27" s="71"/>
      <c r="D27" s="155"/>
      <c r="E27" s="156"/>
      <c r="F27" s="156"/>
      <c r="G27" s="157"/>
      <c r="H27" s="176"/>
      <c r="I27" s="156">
        <f>0.13*H27</f>
        <v>0</v>
      </c>
      <c r="J27" s="158">
        <f>SUM(H27:I27)</f>
        <v>0</v>
      </c>
    </row>
    <row r="28" spans="1:10" ht="15" customHeight="1">
      <c r="A28" s="69"/>
      <c r="B28" s="154"/>
      <c r="C28" s="146"/>
      <c r="D28" s="155"/>
      <c r="E28" s="156"/>
      <c r="F28" s="156"/>
      <c r="G28" s="157"/>
      <c r="H28" s="176"/>
      <c r="I28" s="156"/>
      <c r="J28" s="158"/>
    </row>
    <row r="29" spans="1:10" ht="15" customHeight="1">
      <c r="A29" s="69" t="s">
        <v>73</v>
      </c>
      <c r="B29" s="154"/>
      <c r="C29" s="71"/>
      <c r="D29" s="155"/>
      <c r="E29" s="156"/>
      <c r="F29" s="156"/>
      <c r="G29" s="157"/>
      <c r="H29" s="176"/>
      <c r="I29" s="156">
        <f>0.13*H29</f>
        <v>0</v>
      </c>
      <c r="J29" s="158">
        <f>SUM(H29:I29)</f>
        <v>0</v>
      </c>
    </row>
    <row r="30" spans="1:10" ht="15" customHeight="1">
      <c r="A30" s="69"/>
      <c r="B30" s="154"/>
      <c r="C30" s="146"/>
      <c r="D30" s="155"/>
      <c r="E30" s="156"/>
      <c r="F30" s="156"/>
      <c r="G30" s="157"/>
      <c r="H30" s="176"/>
      <c r="I30" s="156"/>
      <c r="J30" s="158"/>
    </row>
    <row r="31" spans="1:10" ht="15" customHeight="1">
      <c r="A31" s="69" t="s">
        <v>106</v>
      </c>
      <c r="B31" s="154"/>
      <c r="C31" s="71"/>
      <c r="D31" s="155"/>
      <c r="E31" s="156"/>
      <c r="F31" s="156"/>
      <c r="G31" s="157"/>
      <c r="H31" s="176"/>
      <c r="I31" s="156">
        <f>0.13*H31</f>
        <v>0</v>
      </c>
      <c r="J31" s="158">
        <f>SUM(H31:I31)</f>
        <v>0</v>
      </c>
    </row>
    <row r="32" spans="1:10" ht="15" customHeight="1">
      <c r="A32" s="69"/>
      <c r="B32" s="154"/>
      <c r="C32" s="146"/>
      <c r="D32" s="155"/>
      <c r="E32" s="156"/>
      <c r="F32" s="156"/>
      <c r="G32" s="157"/>
      <c r="H32" s="176"/>
      <c r="I32" s="156"/>
      <c r="J32" s="158"/>
    </row>
    <row r="33" spans="1:10" ht="15" customHeight="1">
      <c r="A33" s="69">
        <v>830</v>
      </c>
      <c r="B33" s="154"/>
      <c r="C33" s="71"/>
      <c r="D33" s="155"/>
      <c r="E33" s="156"/>
      <c r="F33" s="156"/>
      <c r="G33" s="157"/>
      <c r="H33" s="176"/>
      <c r="I33" s="156">
        <f>0.13*H33</f>
        <v>0</v>
      </c>
      <c r="J33" s="158">
        <f>SUM(H33:I33)</f>
        <v>0</v>
      </c>
    </row>
    <row r="34" spans="1:10" ht="15" customHeight="1">
      <c r="A34" s="69"/>
      <c r="B34" s="154"/>
      <c r="C34" s="146"/>
      <c r="D34" s="155"/>
      <c r="E34" s="156"/>
      <c r="F34" s="156"/>
      <c r="G34" s="157"/>
      <c r="H34" s="176"/>
      <c r="I34" s="156"/>
      <c r="J34" s="158"/>
    </row>
    <row r="35" spans="1:10" ht="15" customHeight="1">
      <c r="A35" s="69">
        <v>870</v>
      </c>
      <c r="B35" s="154"/>
      <c r="C35" s="71"/>
      <c r="D35" s="155"/>
      <c r="E35" s="156"/>
      <c r="F35" s="156"/>
      <c r="G35" s="157"/>
      <c r="H35" s="176"/>
      <c r="I35" s="156">
        <f>0.13*H35</f>
        <v>0</v>
      </c>
      <c r="J35" s="158">
        <f>SUM(H35:I35)</f>
        <v>0</v>
      </c>
    </row>
    <row r="36" spans="1:10" ht="15" customHeight="1">
      <c r="A36" s="69"/>
      <c r="B36" s="154"/>
      <c r="C36" s="146"/>
      <c r="D36" s="155"/>
      <c r="E36" s="156"/>
      <c r="F36" s="156"/>
      <c r="G36" s="157"/>
      <c r="H36" s="176"/>
      <c r="I36" s="156"/>
      <c r="J36" s="158"/>
    </row>
    <row r="37" spans="1:10" ht="15" customHeight="1">
      <c r="A37" s="69"/>
      <c r="B37" s="154"/>
      <c r="C37" s="155"/>
      <c r="D37" s="155"/>
      <c r="E37" s="156"/>
      <c r="F37" s="156"/>
      <c r="G37" s="157"/>
      <c r="H37" s="176"/>
      <c r="I37" s="156"/>
      <c r="J37" s="158"/>
    </row>
    <row r="38" spans="1:10" ht="15" customHeight="1">
      <c r="A38" s="225" t="s">
        <v>91</v>
      </c>
      <c r="B38" s="154"/>
      <c r="C38" s="146"/>
      <c r="D38" s="155"/>
      <c r="E38" s="156"/>
      <c r="F38" s="156"/>
      <c r="G38" s="157"/>
      <c r="H38" s="176"/>
      <c r="I38" s="156"/>
      <c r="J38" s="158"/>
    </row>
    <row r="39" spans="1:10" ht="15" customHeight="1">
      <c r="A39" s="226" t="s">
        <v>92</v>
      </c>
      <c r="B39" s="154"/>
      <c r="C39" s="146"/>
      <c r="D39" s="155"/>
      <c r="E39" s="156"/>
      <c r="F39" s="156"/>
      <c r="G39" s="157"/>
      <c r="H39" s="176"/>
      <c r="I39" s="156"/>
      <c r="J39" s="158"/>
    </row>
    <row r="40" spans="1:10" ht="15" customHeight="1">
      <c r="A40" s="226" t="s">
        <v>115</v>
      </c>
      <c r="B40" s="154"/>
      <c r="C40" s="146"/>
      <c r="D40" s="155"/>
      <c r="E40" s="156"/>
      <c r="F40" s="156"/>
      <c r="G40" s="157"/>
      <c r="H40" s="176"/>
      <c r="I40" s="156"/>
      <c r="J40" s="158"/>
    </row>
    <row r="41" spans="1:10" ht="15" customHeight="1">
      <c r="A41" s="226" t="s">
        <v>100</v>
      </c>
      <c r="B41" s="154"/>
      <c r="C41" s="146"/>
      <c r="D41" s="155"/>
      <c r="E41" s="156"/>
      <c r="F41" s="156"/>
      <c r="G41" s="157"/>
      <c r="H41" s="154"/>
      <c r="I41" s="156"/>
      <c r="J41" s="158"/>
    </row>
    <row r="42" spans="1:10" ht="15" customHeight="1">
      <c r="A42" s="226" t="s">
        <v>94</v>
      </c>
      <c r="B42" s="70"/>
      <c r="C42" s="71"/>
      <c r="D42" s="71"/>
      <c r="E42" s="71"/>
      <c r="F42" s="72"/>
      <c r="G42" s="121"/>
      <c r="H42" s="70"/>
      <c r="I42" s="72"/>
      <c r="J42" s="73"/>
    </row>
    <row r="43" spans="1:10" ht="15" customHeight="1">
      <c r="A43" s="226" t="s">
        <v>132</v>
      </c>
      <c r="B43" s="70"/>
      <c r="C43" s="71"/>
      <c r="D43" s="71"/>
      <c r="E43" s="71"/>
      <c r="F43" s="72"/>
      <c r="G43" s="121"/>
      <c r="H43" s="70"/>
      <c r="I43" s="72"/>
      <c r="J43" s="73"/>
    </row>
    <row r="44" spans="1:10" ht="15" customHeight="1">
      <c r="A44" s="226" t="s">
        <v>95</v>
      </c>
      <c r="B44" s="70"/>
      <c r="C44" s="71"/>
      <c r="D44" s="71"/>
      <c r="E44" s="71"/>
      <c r="F44" s="72"/>
      <c r="G44" s="121"/>
      <c r="H44" s="70"/>
      <c r="I44" s="72"/>
      <c r="J44" s="73"/>
    </row>
    <row r="45" spans="1:10" ht="15" customHeight="1">
      <c r="A45" s="226" t="s">
        <v>96</v>
      </c>
      <c r="B45" s="70"/>
      <c r="C45" s="71"/>
      <c r="D45" s="71"/>
      <c r="E45" s="71"/>
      <c r="F45" s="72"/>
      <c r="G45" s="121"/>
      <c r="H45" s="70"/>
      <c r="I45" s="72"/>
      <c r="J45" s="73"/>
    </row>
    <row r="46" spans="1:10" ht="15" customHeight="1">
      <c r="A46" s="226" t="s">
        <v>101</v>
      </c>
      <c r="B46" s="70"/>
      <c r="C46" s="71"/>
      <c r="D46" s="71"/>
      <c r="E46" s="71"/>
      <c r="F46" s="72"/>
      <c r="G46" s="121"/>
      <c r="H46" s="70"/>
      <c r="I46" s="72"/>
      <c r="J46" s="73"/>
    </row>
    <row r="47" spans="1:10" ht="15" customHeight="1">
      <c r="A47" s="226" t="s">
        <v>98</v>
      </c>
      <c r="B47" s="70"/>
      <c r="C47" s="71"/>
      <c r="D47" s="71"/>
      <c r="E47" s="71"/>
      <c r="F47" s="72"/>
      <c r="G47" s="121"/>
      <c r="H47" s="70"/>
      <c r="I47" s="72"/>
      <c r="J47" s="73"/>
    </row>
    <row r="48" spans="1:10" ht="15" customHeight="1">
      <c r="A48" s="207"/>
      <c r="B48" s="70"/>
      <c r="C48" s="71"/>
      <c r="D48" s="71"/>
      <c r="E48" s="71"/>
      <c r="F48" s="72"/>
      <c r="G48" s="121"/>
      <c r="H48" s="70"/>
      <c r="I48" s="72"/>
      <c r="J48" s="73"/>
    </row>
    <row r="49" spans="1:10" ht="15" customHeight="1">
      <c r="A49" s="207"/>
      <c r="B49" s="70"/>
      <c r="C49" s="71"/>
      <c r="D49" s="71"/>
      <c r="E49" s="71"/>
      <c r="F49" s="72"/>
      <c r="G49" s="121"/>
      <c r="H49" s="70"/>
      <c r="I49" s="72"/>
      <c r="J49" s="73"/>
    </row>
    <row r="50" spans="1:10" ht="15" customHeight="1">
      <c r="A50" s="207"/>
      <c r="B50" s="70"/>
      <c r="C50" s="71"/>
      <c r="D50" s="71"/>
      <c r="E50" s="71"/>
      <c r="F50" s="72"/>
      <c r="G50" s="121"/>
      <c r="H50" s="70"/>
      <c r="I50" s="72"/>
      <c r="J50" s="73"/>
    </row>
    <row r="51" spans="1:10" ht="15" customHeight="1">
      <c r="A51" s="69"/>
      <c r="B51" s="70"/>
      <c r="C51" s="71"/>
      <c r="D51" s="71"/>
      <c r="E51" s="71"/>
      <c r="F51" s="72"/>
      <c r="G51" s="121"/>
      <c r="H51" s="70"/>
      <c r="I51" s="72"/>
      <c r="J51" s="73"/>
    </row>
    <row r="52" spans="1:10" ht="15" customHeight="1">
      <c r="A52" s="69"/>
      <c r="B52" s="70"/>
      <c r="C52" s="71"/>
      <c r="D52" s="71"/>
      <c r="E52" s="71"/>
      <c r="F52" s="72"/>
      <c r="G52" s="121"/>
      <c r="H52" s="70"/>
      <c r="I52" s="72"/>
      <c r="J52" s="73"/>
    </row>
    <row r="53" spans="1:10" ht="15" customHeight="1">
      <c r="A53" s="69"/>
      <c r="B53" s="70"/>
      <c r="C53" s="71"/>
      <c r="D53" s="71"/>
      <c r="E53" s="71"/>
      <c r="F53" s="72"/>
      <c r="G53" s="121"/>
      <c r="H53" s="70"/>
      <c r="I53" s="72"/>
      <c r="J53" s="73"/>
    </row>
    <row r="54" spans="1:10" ht="15" customHeight="1">
      <c r="A54" s="69"/>
      <c r="B54" s="70"/>
      <c r="C54" s="71"/>
      <c r="D54" s="71"/>
      <c r="E54" s="71"/>
      <c r="F54" s="72"/>
      <c r="G54" s="121"/>
      <c r="H54" s="70"/>
      <c r="I54" s="72"/>
      <c r="J54" s="73"/>
    </row>
    <row r="55" spans="1:10" ht="15" customHeight="1">
      <c r="A55" s="75"/>
      <c r="B55" s="70"/>
      <c r="C55" s="71"/>
      <c r="D55" s="71"/>
      <c r="E55" s="71"/>
      <c r="F55" s="72"/>
      <c r="G55" s="122"/>
      <c r="H55" s="76"/>
      <c r="I55" s="72"/>
      <c r="J55" s="73"/>
    </row>
    <row r="56" spans="1:10" ht="15" customHeight="1">
      <c r="A56" s="75"/>
      <c r="B56" s="76"/>
      <c r="C56" s="77"/>
      <c r="D56" s="77"/>
      <c r="E56" s="77"/>
      <c r="F56" s="78"/>
      <c r="G56" s="122"/>
      <c r="H56" s="76"/>
      <c r="I56" s="78"/>
      <c r="J56" s="79"/>
    </row>
    <row r="57" spans="1:10" ht="15" customHeight="1">
      <c r="A57" s="75"/>
      <c r="B57" s="76"/>
      <c r="C57" s="77"/>
      <c r="D57" s="77"/>
      <c r="E57" s="77"/>
      <c r="F57" s="78"/>
      <c r="G57" s="122"/>
      <c r="H57" s="76"/>
      <c r="I57" s="78"/>
      <c r="J57" s="79"/>
    </row>
    <row r="58" spans="1:10" ht="15" customHeight="1">
      <c r="A58" s="80"/>
      <c r="B58" s="81"/>
      <c r="C58" s="30"/>
      <c r="D58" s="30"/>
      <c r="E58" s="30"/>
      <c r="F58" s="82"/>
      <c r="G58" s="123"/>
      <c r="H58" s="81"/>
      <c r="I58" s="82"/>
      <c r="J58" s="83"/>
    </row>
    <row r="59" spans="1:10" ht="15" customHeight="1" thickBot="1">
      <c r="A59" s="80"/>
      <c r="B59" s="81"/>
      <c r="C59" s="30"/>
      <c r="D59" s="30"/>
      <c r="E59" s="30"/>
      <c r="F59" s="82"/>
      <c r="G59" s="124"/>
      <c r="H59" s="81"/>
      <c r="I59" s="82"/>
      <c r="J59" s="83"/>
    </row>
    <row r="60" spans="1:10" ht="16.5" customHeight="1" thickTop="1">
      <c r="A60" s="411"/>
      <c r="B60" s="412"/>
      <c r="C60" s="412"/>
      <c r="D60" s="412"/>
      <c r="E60" s="412"/>
      <c r="F60" s="412"/>
      <c r="G60" s="412"/>
      <c r="H60" s="412"/>
      <c r="I60" s="412"/>
      <c r="J60" s="413"/>
    </row>
    <row r="61" spans="1:10" ht="15" customHeight="1">
      <c r="A61" s="186"/>
      <c r="B61" s="187"/>
      <c r="C61" s="188"/>
      <c r="D61" s="188"/>
      <c r="E61" s="188"/>
      <c r="F61" s="188"/>
      <c r="G61" s="189"/>
      <c r="H61" s="187"/>
      <c r="I61" s="189"/>
      <c r="J61" s="190"/>
    </row>
    <row r="62" spans="1:10" ht="15" customHeight="1" thickBot="1">
      <c r="A62" s="181"/>
      <c r="B62" s="182"/>
      <c r="C62" s="183"/>
      <c r="D62" s="183"/>
      <c r="E62" s="183"/>
      <c r="F62" s="183"/>
      <c r="G62" s="184"/>
      <c r="H62" s="182"/>
      <c r="I62" s="184"/>
      <c r="J62" s="185"/>
    </row>
    <row r="63" spans="1:10" ht="15" customHeight="1" thickTop="1" thickBot="1">
      <c r="A63" s="84" t="s">
        <v>1</v>
      </c>
      <c r="B63" s="85"/>
      <c r="C63" s="86"/>
      <c r="D63" s="86"/>
      <c r="E63" s="86" t="s">
        <v>1</v>
      </c>
      <c r="F63" s="87"/>
      <c r="G63" s="87"/>
      <c r="H63" s="85" t="s">
        <v>1</v>
      </c>
      <c r="I63" s="88" t="s">
        <v>1</v>
      </c>
      <c r="J63" s="89" t="s">
        <v>1</v>
      </c>
    </row>
    <row r="64" spans="1:10" ht="15" customHeight="1" thickTop="1" thickBot="1">
      <c r="A64" s="10" t="s">
        <v>11</v>
      </c>
      <c r="B64" s="11" t="str">
        <f>'100 Series'!B65</f>
        <v xml:space="preserve">     Hourly Rate for repairs and authorized service outside of contractual obligations is  =   $ / Hr.</v>
      </c>
      <c r="C64" s="11"/>
      <c r="D64" s="11"/>
      <c r="E64" s="11"/>
      <c r="F64" s="11"/>
      <c r="G64" s="11"/>
      <c r="H64" s="11"/>
      <c r="I64" s="12"/>
      <c r="J64" s="13"/>
    </row>
    <row r="65" spans="1:10" ht="14.25" customHeight="1" thickTop="1">
      <c r="A65" s="14"/>
      <c r="B65" s="40"/>
      <c r="C65" s="40"/>
      <c r="D65" s="40"/>
      <c r="E65" s="40"/>
      <c r="F65" s="40"/>
      <c r="G65" s="40"/>
      <c r="H65" s="40"/>
      <c r="I65" s="40"/>
      <c r="J65" s="9" t="s">
        <v>1</v>
      </c>
    </row>
    <row r="66" spans="1:10" ht="15.75" customHeight="1">
      <c r="A66" s="414" t="s">
        <v>21</v>
      </c>
      <c r="B66" s="415"/>
      <c r="C66" s="415"/>
      <c r="D66" s="415"/>
      <c r="E66" s="415"/>
      <c r="F66" s="415"/>
      <c r="G66" s="415"/>
      <c r="H66" s="415"/>
      <c r="I66" s="415"/>
      <c r="J66" s="416"/>
    </row>
    <row r="67" spans="1:10" ht="13.5" customHeight="1">
      <c r="A67" s="14"/>
      <c r="B67" s="40"/>
      <c r="C67" s="40"/>
      <c r="D67" s="40"/>
      <c r="E67" s="40"/>
      <c r="F67" s="40"/>
      <c r="G67" s="40"/>
      <c r="H67" s="40"/>
      <c r="I67" s="40"/>
      <c r="J67" s="13"/>
    </row>
    <row r="68" spans="1:10" ht="14.25" customHeight="1">
      <c r="A68" s="92" t="s">
        <v>24</v>
      </c>
      <c r="B68" s="90"/>
      <c r="C68" s="90"/>
      <c r="D68" s="90"/>
      <c r="E68" s="90"/>
      <c r="F68" s="90"/>
      <c r="G68" s="90"/>
      <c r="H68" s="90"/>
      <c r="I68" s="90"/>
      <c r="J68" s="91"/>
    </row>
    <row r="69" spans="1:10" ht="14.25" customHeight="1">
      <c r="A69" s="92" t="s">
        <v>25</v>
      </c>
      <c r="B69" s="93"/>
      <c r="C69" s="93"/>
      <c r="D69" s="93"/>
      <c r="E69" s="93"/>
      <c r="F69" s="93"/>
      <c r="G69" s="93"/>
      <c r="H69" s="93"/>
      <c r="I69" s="93"/>
      <c r="J69" s="94"/>
    </row>
    <row r="70" spans="1:10" ht="14.25" customHeight="1">
      <c r="A70" s="14" t="s">
        <v>26</v>
      </c>
      <c r="B70" s="95"/>
      <c r="C70" s="96"/>
      <c r="D70" s="96"/>
      <c r="E70" s="96"/>
      <c r="F70" s="96"/>
      <c r="G70" s="93"/>
      <c r="H70" s="93"/>
      <c r="I70" s="93"/>
      <c r="J70" s="94"/>
    </row>
    <row r="71" spans="1:10" ht="14.25" customHeight="1">
      <c r="A71" s="16" t="s">
        <v>27</v>
      </c>
      <c r="B71" s="93"/>
      <c r="C71" s="93"/>
      <c r="D71" s="93"/>
      <c r="E71" s="93"/>
      <c r="F71" s="93"/>
      <c r="G71" s="93"/>
      <c r="H71" s="93"/>
      <c r="I71" s="93"/>
      <c r="J71" s="94"/>
    </row>
    <row r="72" spans="1:10" ht="14.25" customHeight="1">
      <c r="A72" s="16" t="s">
        <v>28</v>
      </c>
      <c r="B72" s="93"/>
      <c r="C72" s="93"/>
      <c r="D72" s="93"/>
      <c r="E72" s="96"/>
      <c r="F72" s="96"/>
      <c r="G72" s="96"/>
      <c r="H72" s="96"/>
      <c r="I72" s="96"/>
      <c r="J72" s="97"/>
    </row>
    <row r="73" spans="1:10" ht="14.25" customHeight="1">
      <c r="A73" s="92" t="s">
        <v>29</v>
      </c>
      <c r="B73" s="93"/>
      <c r="C73" s="93"/>
      <c r="D73" s="93"/>
      <c r="E73" s="93"/>
      <c r="F73" s="93"/>
      <c r="G73" s="93"/>
      <c r="H73" s="93"/>
      <c r="I73" s="93"/>
      <c r="J73" s="94"/>
    </row>
    <row r="74" spans="1:10" ht="14.25" customHeight="1">
      <c r="A74" s="92" t="s">
        <v>30</v>
      </c>
      <c r="B74" s="93"/>
      <c r="C74" s="93"/>
      <c r="D74" s="93"/>
      <c r="E74" s="93"/>
      <c r="F74" s="93"/>
      <c r="G74" s="93"/>
      <c r="H74" s="178" t="s">
        <v>133</v>
      </c>
      <c r="I74" s="178"/>
      <c r="J74" s="179"/>
    </row>
    <row r="75" spans="1:10" ht="14.25" customHeight="1">
      <c r="A75" s="92" t="s">
        <v>31</v>
      </c>
      <c r="B75" s="93"/>
      <c r="C75" s="93"/>
      <c r="D75" s="93"/>
      <c r="E75" s="93"/>
      <c r="F75" s="93"/>
      <c r="G75" s="93"/>
      <c r="H75" s="40"/>
      <c r="I75" s="40"/>
      <c r="J75" s="13"/>
    </row>
    <row r="76" spans="1:10" ht="15" customHeight="1">
      <c r="A76" s="16" t="s">
        <v>32</v>
      </c>
      <c r="B76" s="93"/>
      <c r="C76" s="93"/>
      <c r="D76" s="93"/>
      <c r="E76" s="93"/>
      <c r="F76" s="93"/>
      <c r="G76" s="93"/>
      <c r="H76" s="178" t="s">
        <v>54</v>
      </c>
      <c r="I76" s="178"/>
      <c r="J76" s="179"/>
    </row>
    <row r="77" spans="1:10" ht="10.5" customHeight="1">
      <c r="A77" s="98"/>
      <c r="B77" s="99"/>
      <c r="C77" s="99"/>
      <c r="D77" s="99"/>
      <c r="E77" s="99"/>
      <c r="F77" s="99"/>
      <c r="G77" s="99"/>
      <c r="H77" s="99"/>
      <c r="I77" s="99"/>
      <c r="J77" s="100"/>
    </row>
    <row r="78" spans="1:10" ht="16.5" thickBot="1">
      <c r="A78" s="101" t="s">
        <v>22</v>
      </c>
      <c r="B78" s="102"/>
      <c r="C78" s="103">
        <v>30</v>
      </c>
      <c r="D78" s="103"/>
      <c r="E78" s="102" t="s">
        <v>14</v>
      </c>
      <c r="F78" s="102"/>
      <c r="G78" s="102"/>
      <c r="H78" s="102"/>
      <c r="I78" s="102"/>
      <c r="J78" s="104"/>
    </row>
    <row r="79" spans="1:10" ht="15.75" thickTop="1"/>
  </sheetData>
  <mergeCells count="3">
    <mergeCell ref="A1:J1"/>
    <mergeCell ref="A60:J60"/>
    <mergeCell ref="A66:J66"/>
  </mergeCells>
  <printOptions horizontalCentered="1"/>
  <pageMargins left="0" right="0" top="0" bottom="0" header="0.5" footer="0.5"/>
  <pageSetup paperSize="5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topLeftCell="A28" zoomScaleNormal="100" workbookViewId="0">
      <selection activeCell="B10" sqref="B10:G10"/>
    </sheetView>
  </sheetViews>
  <sheetFormatPr defaultColWidth="9.77734375" defaultRowHeight="15"/>
  <cols>
    <col min="1" max="1" width="17.44140625" customWidth="1"/>
    <col min="2" max="2" width="9.109375" customWidth="1"/>
    <col min="3" max="4" width="10.33203125" customWidth="1"/>
    <col min="5" max="5" width="10.5546875" customWidth="1"/>
    <col min="6" max="6" width="9.88671875" customWidth="1"/>
    <col min="7" max="7" width="9.21875" customWidth="1"/>
    <col min="8" max="10" width="9.77734375" customWidth="1"/>
  </cols>
  <sheetData>
    <row r="1" spans="1:10" ht="21" thickTop="1">
      <c r="A1" s="404" t="s">
        <v>23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0" ht="19.5" customHeight="1">
      <c r="A2" s="1"/>
      <c r="B2" s="38"/>
      <c r="C2" s="38"/>
      <c r="D2" s="38"/>
      <c r="E2" s="208"/>
      <c r="F2" s="209"/>
      <c r="G2" s="38"/>
      <c r="H2" s="39" t="s">
        <v>0</v>
      </c>
      <c r="I2" s="417">
        <f>'100 Series'!I2</f>
        <v>43922</v>
      </c>
      <c r="J2" s="418"/>
    </row>
    <row r="3" spans="1:10" ht="15.75">
      <c r="A3" s="4" t="s">
        <v>34</v>
      </c>
      <c r="B3" s="281"/>
      <c r="C3" s="5"/>
      <c r="D3" s="5"/>
      <c r="E3" s="5"/>
      <c r="F3" s="5"/>
      <c r="G3" s="116"/>
      <c r="H3" s="25" t="s">
        <v>1</v>
      </c>
      <c r="I3" s="25" t="s">
        <v>1</v>
      </c>
      <c r="J3" s="126"/>
    </row>
    <row r="4" spans="1:10" ht="14.25" customHeight="1">
      <c r="A4" s="4" t="s">
        <v>35</v>
      </c>
      <c r="B4" s="5" t="s">
        <v>66</v>
      </c>
      <c r="C4" s="25"/>
      <c r="D4" s="25"/>
      <c r="E4" s="116"/>
      <c r="F4" s="116"/>
      <c r="G4" s="116"/>
      <c r="H4" s="25" t="s">
        <v>2</v>
      </c>
      <c r="I4" s="5">
        <f>'100 Series'!I4</f>
        <v>0</v>
      </c>
      <c r="J4" s="191"/>
    </row>
    <row r="5" spans="1:10">
      <c r="A5" s="4"/>
      <c r="B5" s="25" t="s">
        <v>1</v>
      </c>
      <c r="C5" s="25"/>
      <c r="D5" s="25"/>
      <c r="E5" s="25"/>
      <c r="F5" s="25"/>
      <c r="G5" s="25"/>
      <c r="H5" s="117"/>
      <c r="I5" s="25"/>
      <c r="J5" s="125"/>
    </row>
    <row r="6" spans="1:10" ht="12" customHeight="1">
      <c r="A6" s="4" t="s">
        <v>3</v>
      </c>
      <c r="B6" s="5">
        <f>'100 Series'!B6</f>
        <v>0</v>
      </c>
      <c r="C6" s="5"/>
      <c r="D6" s="5"/>
      <c r="E6" s="25"/>
      <c r="F6" s="25"/>
      <c r="G6" s="25"/>
      <c r="H6" s="25"/>
      <c r="I6" s="25"/>
      <c r="J6" s="3"/>
    </row>
    <row r="7" spans="1:10" ht="15.75" customHeight="1">
      <c r="A7" s="4"/>
      <c r="B7" s="25" t="s">
        <v>1</v>
      </c>
      <c r="C7" s="25"/>
      <c r="D7" s="25"/>
      <c r="E7" s="25"/>
      <c r="F7" s="25"/>
      <c r="G7" s="25"/>
      <c r="H7" s="117"/>
      <c r="I7" s="25" t="s">
        <v>4</v>
      </c>
      <c r="J7" s="3"/>
    </row>
    <row r="8" spans="1:10" ht="12" customHeight="1">
      <c r="A8" s="4" t="s">
        <v>36</v>
      </c>
      <c r="B8" s="28" t="s">
        <v>15</v>
      </c>
      <c r="C8" s="25"/>
      <c r="D8" s="25"/>
      <c r="E8" s="25"/>
      <c r="F8" s="25"/>
      <c r="G8" s="25"/>
      <c r="H8" s="5" t="str">
        <f>'100 Series'!H8</f>
        <v>April 1, 2020 to March 31, 2021</v>
      </c>
      <c r="I8" s="139"/>
      <c r="J8" s="2"/>
    </row>
    <row r="9" spans="1:10" ht="12" customHeight="1" thickBot="1">
      <c r="A9" s="4"/>
      <c r="B9" s="37"/>
      <c r="C9" s="25"/>
      <c r="D9" s="25"/>
      <c r="E9" s="25"/>
      <c r="F9" s="25"/>
      <c r="G9" s="25"/>
      <c r="H9" s="25"/>
      <c r="I9" s="25"/>
      <c r="J9" s="6"/>
    </row>
    <row r="10" spans="1:10" ht="14.25" customHeight="1" thickTop="1" thickBot="1">
      <c r="A10" s="44"/>
      <c r="B10" s="45"/>
      <c r="C10" s="22"/>
      <c r="D10" s="22"/>
      <c r="E10" s="22"/>
      <c r="F10" s="46"/>
      <c r="G10" s="120"/>
      <c r="H10" s="47" t="s">
        <v>5</v>
      </c>
      <c r="I10" s="48" t="s">
        <v>37</v>
      </c>
      <c r="J10" s="49" t="s">
        <v>6</v>
      </c>
    </row>
    <row r="11" spans="1:10" ht="15" customHeight="1" thickTop="1">
      <c r="A11" s="50" t="s">
        <v>7</v>
      </c>
      <c r="B11" s="51" t="s">
        <v>16</v>
      </c>
      <c r="C11" s="52" t="s">
        <v>17</v>
      </c>
      <c r="D11" s="52" t="s">
        <v>18</v>
      </c>
      <c r="E11" s="159" t="s">
        <v>39</v>
      </c>
      <c r="F11" s="150"/>
      <c r="G11" s="118" t="s">
        <v>38</v>
      </c>
      <c r="H11" s="53"/>
      <c r="I11" s="54"/>
      <c r="J11" s="55"/>
    </row>
    <row r="12" spans="1:10" ht="15" customHeight="1">
      <c r="A12" s="56" t="s">
        <v>1</v>
      </c>
      <c r="B12" s="57" t="s">
        <v>1</v>
      </c>
      <c r="C12" s="58" t="s">
        <v>19</v>
      </c>
      <c r="D12" s="58" t="s">
        <v>20</v>
      </c>
      <c r="E12" s="149" t="s">
        <v>40</v>
      </c>
      <c r="F12" s="129"/>
      <c r="G12" s="119"/>
      <c r="H12" s="59"/>
      <c r="I12" s="60"/>
      <c r="J12" s="55"/>
    </row>
    <row r="13" spans="1:10" ht="15" customHeight="1">
      <c r="A13" s="140"/>
      <c r="B13" s="57"/>
      <c r="C13" s="58"/>
      <c r="D13" s="58"/>
      <c r="E13" s="160"/>
      <c r="F13" s="149"/>
      <c r="G13" s="119"/>
      <c r="H13" s="59"/>
      <c r="I13" s="60"/>
      <c r="J13" s="55"/>
    </row>
    <row r="14" spans="1:10" ht="15.75" customHeight="1" thickBot="1">
      <c r="A14" s="61" t="s">
        <v>8</v>
      </c>
      <c r="B14" s="62">
        <v>220</v>
      </c>
      <c r="C14" s="63">
        <v>220</v>
      </c>
      <c r="D14" s="63">
        <v>221</v>
      </c>
      <c r="E14" s="161">
        <v>221</v>
      </c>
      <c r="F14" s="143"/>
      <c r="G14" s="162">
        <v>222</v>
      </c>
      <c r="H14" s="59"/>
      <c r="I14" s="127"/>
      <c r="J14" s="64"/>
    </row>
    <row r="15" spans="1:10" ht="14.25" customHeight="1" thickTop="1">
      <c r="A15" s="65" t="s">
        <v>9</v>
      </c>
      <c r="B15" s="66"/>
      <c r="C15" s="7"/>
      <c r="D15" s="67"/>
      <c r="E15" s="7"/>
      <c r="F15" s="130"/>
      <c r="G15" s="130"/>
      <c r="H15" s="66"/>
      <c r="I15" s="67"/>
      <c r="J15" s="68"/>
    </row>
    <row r="16" spans="1:10" ht="15" customHeight="1">
      <c r="A16" s="69" t="s">
        <v>1</v>
      </c>
      <c r="B16" s="70" t="s">
        <v>1</v>
      </c>
      <c r="C16" s="71" t="s">
        <v>1</v>
      </c>
      <c r="D16" s="72" t="s">
        <v>1</v>
      </c>
      <c r="E16" s="71" t="s">
        <v>1</v>
      </c>
      <c r="F16" s="72"/>
      <c r="G16" s="121"/>
      <c r="H16" s="70" t="s">
        <v>1</v>
      </c>
      <c r="I16" s="72" t="s">
        <v>1</v>
      </c>
      <c r="J16" s="73" t="s">
        <v>1</v>
      </c>
    </row>
    <row r="17" spans="1:10" ht="15" customHeight="1">
      <c r="A17" s="69">
        <v>1010</v>
      </c>
      <c r="B17" s="154"/>
      <c r="C17" s="71"/>
      <c r="D17" s="155"/>
      <c r="E17" s="156"/>
      <c r="F17" s="156"/>
      <c r="G17" s="157"/>
      <c r="H17" s="176"/>
      <c r="I17" s="156">
        <f>0.13*H17</f>
        <v>0</v>
      </c>
      <c r="J17" s="158">
        <f>SUM(H17:I17)</f>
        <v>0</v>
      </c>
    </row>
    <row r="18" spans="1:10" ht="15" customHeight="1">
      <c r="A18" s="69"/>
      <c r="B18" s="154"/>
      <c r="C18" s="71"/>
      <c r="D18" s="155"/>
      <c r="E18" s="156"/>
      <c r="F18" s="156"/>
      <c r="G18" s="157"/>
      <c r="H18" s="176"/>
      <c r="I18" s="156"/>
      <c r="J18" s="158"/>
    </row>
    <row r="19" spans="1:10" ht="15" customHeight="1">
      <c r="A19" s="69">
        <v>1015</v>
      </c>
      <c r="B19" s="154"/>
      <c r="C19" s="71"/>
      <c r="D19" s="155"/>
      <c r="E19" s="156"/>
      <c r="F19" s="156"/>
      <c r="G19" s="157"/>
      <c r="H19" s="176"/>
      <c r="I19" s="156">
        <f>0.13*H19</f>
        <v>0</v>
      </c>
      <c r="J19" s="158">
        <f>SUM(H19:I19)</f>
        <v>0</v>
      </c>
    </row>
    <row r="20" spans="1:10" ht="15" customHeight="1">
      <c r="A20" s="192"/>
      <c r="B20" s="193"/>
      <c r="C20" s="194"/>
      <c r="D20" s="195"/>
      <c r="E20" s="196"/>
      <c r="F20" s="196"/>
      <c r="G20" s="197"/>
      <c r="H20" s="198"/>
      <c r="I20" s="196"/>
      <c r="J20" s="199"/>
    </row>
    <row r="21" spans="1:10" ht="15" customHeight="1">
      <c r="A21" s="69">
        <v>1016</v>
      </c>
      <c r="B21" s="154"/>
      <c r="C21" s="71"/>
      <c r="D21" s="155"/>
      <c r="E21" s="156"/>
      <c r="F21" s="156"/>
      <c r="G21" s="157"/>
      <c r="H21" s="176"/>
      <c r="I21" s="156">
        <f>0.13*H21</f>
        <v>0</v>
      </c>
      <c r="J21" s="158">
        <f>SUM(H21:I21)</f>
        <v>0</v>
      </c>
    </row>
    <row r="22" spans="1:10" ht="15" customHeight="1">
      <c r="A22" s="192"/>
      <c r="B22" s="193"/>
      <c r="C22" s="194"/>
      <c r="D22" s="195"/>
      <c r="E22" s="196"/>
      <c r="F22" s="196"/>
      <c r="G22" s="197"/>
      <c r="H22" s="198"/>
      <c r="I22" s="196"/>
      <c r="J22" s="199"/>
    </row>
    <row r="23" spans="1:10" ht="15" customHeight="1">
      <c r="A23" s="69" t="s">
        <v>107</v>
      </c>
      <c r="B23" s="154"/>
      <c r="C23" s="71"/>
      <c r="D23" s="155"/>
      <c r="E23" s="156"/>
      <c r="F23" s="156"/>
      <c r="G23" s="157"/>
      <c r="H23" s="176"/>
      <c r="I23" s="156">
        <f>0.13*H23</f>
        <v>0</v>
      </c>
      <c r="J23" s="158">
        <f>SUM(H23:I23)</f>
        <v>0</v>
      </c>
    </row>
    <row r="24" spans="1:10" ht="15" customHeight="1">
      <c r="A24" s="69"/>
      <c r="B24" s="154"/>
      <c r="C24" s="71"/>
      <c r="D24" s="155"/>
      <c r="E24" s="156"/>
      <c r="F24" s="156"/>
      <c r="G24" s="157"/>
      <c r="H24" s="176"/>
      <c r="I24" s="156"/>
      <c r="J24" s="158"/>
    </row>
    <row r="25" spans="1:10" ht="15" customHeight="1">
      <c r="A25" s="69">
        <v>1020</v>
      </c>
      <c r="B25" s="154"/>
      <c r="C25" s="71"/>
      <c r="D25" s="155"/>
      <c r="E25" s="156"/>
      <c r="F25" s="156"/>
      <c r="G25" s="157"/>
      <c r="H25" s="176"/>
      <c r="I25" s="156">
        <f>0.13*H25</f>
        <v>0</v>
      </c>
      <c r="J25" s="158">
        <f>SUM(H25:I25)</f>
        <v>0</v>
      </c>
    </row>
    <row r="26" spans="1:10" ht="15" customHeight="1">
      <c r="A26" s="69"/>
      <c r="B26" s="154"/>
      <c r="C26" s="146"/>
      <c r="D26" s="156"/>
      <c r="E26" s="156"/>
      <c r="F26" s="156"/>
      <c r="G26" s="157"/>
      <c r="H26" s="176"/>
      <c r="I26" s="156"/>
      <c r="J26" s="158"/>
    </row>
    <row r="27" spans="1:10" ht="15" customHeight="1">
      <c r="A27" s="69">
        <v>1026</v>
      </c>
      <c r="B27" s="154"/>
      <c r="C27" s="71"/>
      <c r="D27" s="155"/>
      <c r="E27" s="156"/>
      <c r="F27" s="156"/>
      <c r="G27" s="157"/>
      <c r="H27" s="176"/>
      <c r="I27" s="156">
        <f>0.13*H27</f>
        <v>0</v>
      </c>
      <c r="J27" s="158">
        <f>SUM(H27:I27)</f>
        <v>0</v>
      </c>
    </row>
    <row r="28" spans="1:10" ht="15" customHeight="1">
      <c r="A28" s="69"/>
      <c r="B28" s="70"/>
      <c r="C28" s="71"/>
      <c r="D28" s="72"/>
      <c r="E28" s="72"/>
      <c r="F28" s="72"/>
      <c r="G28" s="121"/>
      <c r="H28" s="177"/>
      <c r="I28" s="72"/>
      <c r="J28" s="73"/>
    </row>
    <row r="29" spans="1:10" ht="15" customHeight="1">
      <c r="A29" s="69">
        <v>1030</v>
      </c>
      <c r="B29" s="154"/>
      <c r="C29" s="71"/>
      <c r="D29" s="155"/>
      <c r="E29" s="156"/>
      <c r="F29" s="156"/>
      <c r="G29" s="157"/>
      <c r="H29" s="176"/>
      <c r="I29" s="156">
        <f>0.13*H29</f>
        <v>0</v>
      </c>
      <c r="J29" s="158">
        <f>SUM(H29:I29)</f>
        <v>0</v>
      </c>
    </row>
    <row r="30" spans="1:10" ht="15" customHeight="1">
      <c r="A30" s="69"/>
      <c r="B30" s="154"/>
      <c r="C30" s="146"/>
      <c r="D30" s="155"/>
      <c r="E30" s="156"/>
      <c r="F30" s="156"/>
      <c r="G30" s="157"/>
      <c r="H30" s="176"/>
      <c r="I30" s="156"/>
      <c r="J30" s="158"/>
    </row>
    <row r="31" spans="1:10" ht="15" customHeight="1">
      <c r="A31" s="69">
        <v>1035</v>
      </c>
      <c r="B31" s="154"/>
      <c r="C31" s="71"/>
      <c r="D31" s="155"/>
      <c r="E31" s="156"/>
      <c r="F31" s="156"/>
      <c r="G31" s="157"/>
      <c r="H31" s="176"/>
      <c r="I31" s="156">
        <f>0.13*H31</f>
        <v>0</v>
      </c>
      <c r="J31" s="158">
        <f>SUM(H31:I31)</f>
        <v>0</v>
      </c>
    </row>
    <row r="32" spans="1:10" ht="15" customHeight="1">
      <c r="A32" s="192"/>
      <c r="B32" s="193"/>
      <c r="C32" s="206"/>
      <c r="D32" s="195"/>
      <c r="E32" s="196"/>
      <c r="F32" s="196"/>
      <c r="G32" s="197"/>
      <c r="H32" s="198"/>
      <c r="I32" s="196"/>
      <c r="J32" s="199"/>
    </row>
    <row r="33" spans="1:10" ht="15" customHeight="1">
      <c r="A33" s="69">
        <v>1046</v>
      </c>
      <c r="B33" s="154"/>
      <c r="C33" s="71"/>
      <c r="D33" s="155"/>
      <c r="E33" s="156"/>
      <c r="F33" s="156"/>
      <c r="G33" s="157"/>
      <c r="H33" s="176"/>
      <c r="I33" s="156">
        <f>0.13*H33</f>
        <v>0</v>
      </c>
      <c r="J33" s="158">
        <f>SUM(H33:I33)</f>
        <v>0</v>
      </c>
    </row>
    <row r="34" spans="1:10" ht="15" customHeight="1">
      <c r="A34" s="69"/>
      <c r="B34" s="154"/>
      <c r="C34" s="146"/>
      <c r="D34" s="155"/>
      <c r="E34" s="156"/>
      <c r="F34" s="156"/>
      <c r="G34" s="157"/>
      <c r="H34" s="176"/>
      <c r="I34" s="156"/>
      <c r="J34" s="158"/>
    </row>
    <row r="35" spans="1:10" ht="15" customHeight="1">
      <c r="A35" s="69">
        <v>1050</v>
      </c>
      <c r="B35" s="154"/>
      <c r="C35" s="71"/>
      <c r="D35" s="155"/>
      <c r="E35" s="156"/>
      <c r="F35" s="156"/>
      <c r="G35" s="157"/>
      <c r="H35" s="176"/>
      <c r="I35" s="156">
        <f>0.13*H35</f>
        <v>0</v>
      </c>
      <c r="J35" s="158">
        <f>SUM(H35:I35)</f>
        <v>0</v>
      </c>
    </row>
    <row r="36" spans="1:10" ht="15" customHeight="1">
      <c r="A36" s="69"/>
      <c r="B36" s="154"/>
      <c r="C36" s="155"/>
      <c r="D36" s="155"/>
      <c r="E36" s="156"/>
      <c r="F36" s="156"/>
      <c r="G36" s="157"/>
      <c r="H36" s="176"/>
      <c r="I36" s="156"/>
      <c r="J36" s="158"/>
    </row>
    <row r="37" spans="1:10" ht="15" customHeight="1">
      <c r="A37" s="69">
        <v>1086</v>
      </c>
      <c r="B37" s="154"/>
      <c r="C37" s="71"/>
      <c r="D37" s="155"/>
      <c r="E37" s="156"/>
      <c r="F37" s="156"/>
      <c r="G37" s="157"/>
      <c r="H37" s="176"/>
      <c r="I37" s="156">
        <f>0.13*H37</f>
        <v>0</v>
      </c>
      <c r="J37" s="158">
        <f>SUM(H37:I37)</f>
        <v>0</v>
      </c>
    </row>
    <row r="38" spans="1:10" ht="15" customHeight="1">
      <c r="A38" s="69"/>
      <c r="B38" s="154"/>
      <c r="C38" s="155"/>
      <c r="D38" s="155"/>
      <c r="E38" s="156"/>
      <c r="F38" s="156"/>
      <c r="G38" s="157"/>
      <c r="H38" s="176"/>
      <c r="I38" s="156"/>
      <c r="J38" s="158"/>
    </row>
    <row r="39" spans="1:10" ht="15" customHeight="1">
      <c r="A39" s="69"/>
      <c r="B39" s="154"/>
      <c r="C39" s="146"/>
      <c r="D39" s="155"/>
      <c r="E39" s="156"/>
      <c r="F39" s="156"/>
      <c r="G39" s="157"/>
      <c r="H39" s="176"/>
      <c r="I39" s="156"/>
      <c r="J39" s="158"/>
    </row>
    <row r="40" spans="1:10" ht="15" customHeight="1">
      <c r="A40" s="225" t="s">
        <v>91</v>
      </c>
      <c r="B40" s="154"/>
      <c r="C40" s="155"/>
      <c r="D40" s="155"/>
      <c r="E40" s="156"/>
      <c r="F40" s="156"/>
      <c r="G40" s="157"/>
      <c r="H40" s="176"/>
      <c r="I40" s="156"/>
      <c r="J40" s="158"/>
    </row>
    <row r="41" spans="1:10" ht="15" customHeight="1">
      <c r="A41" s="226" t="s">
        <v>92</v>
      </c>
      <c r="B41" s="154"/>
      <c r="C41" s="146"/>
      <c r="D41" s="155"/>
      <c r="E41" s="156"/>
      <c r="F41" s="156"/>
      <c r="G41" s="157"/>
      <c r="H41" s="176"/>
      <c r="I41" s="156"/>
      <c r="J41" s="158"/>
    </row>
    <row r="42" spans="1:10" ht="15" customHeight="1">
      <c r="A42" s="226" t="s">
        <v>93</v>
      </c>
      <c r="B42" s="154"/>
      <c r="C42" s="146"/>
      <c r="D42" s="155"/>
      <c r="E42" s="156"/>
      <c r="F42" s="156"/>
      <c r="G42" s="157"/>
      <c r="H42" s="176"/>
      <c r="I42" s="156"/>
      <c r="J42" s="158"/>
    </row>
    <row r="43" spans="1:10" ht="15" customHeight="1">
      <c r="A43" s="226" t="s">
        <v>100</v>
      </c>
      <c r="B43" s="154"/>
      <c r="C43" s="146"/>
      <c r="D43" s="155"/>
      <c r="E43" s="156"/>
      <c r="F43" s="156"/>
      <c r="G43" s="157"/>
      <c r="H43" s="176"/>
      <c r="I43" s="156"/>
      <c r="J43" s="158"/>
    </row>
    <row r="44" spans="1:10" ht="15" customHeight="1">
      <c r="A44" s="226" t="s">
        <v>94</v>
      </c>
      <c r="B44" s="154"/>
      <c r="C44" s="146"/>
      <c r="D44" s="155"/>
      <c r="E44" s="156"/>
      <c r="F44" s="156"/>
      <c r="G44" s="157"/>
      <c r="H44" s="154"/>
      <c r="I44" s="156"/>
      <c r="J44" s="158"/>
    </row>
    <row r="45" spans="1:10" ht="15" customHeight="1">
      <c r="A45" s="226" t="s">
        <v>132</v>
      </c>
      <c r="B45" s="70"/>
      <c r="C45" s="71"/>
      <c r="D45" s="71"/>
      <c r="E45" s="71"/>
      <c r="F45" s="72"/>
      <c r="G45" s="121"/>
      <c r="H45" s="70"/>
      <c r="I45" s="72"/>
      <c r="J45" s="73"/>
    </row>
    <row r="46" spans="1:10" ht="15" customHeight="1">
      <c r="A46" s="226" t="s">
        <v>95</v>
      </c>
      <c r="B46" s="70"/>
      <c r="C46" s="71"/>
      <c r="D46" s="71"/>
      <c r="E46" s="71"/>
      <c r="F46" s="72"/>
      <c r="G46" s="121"/>
      <c r="H46" s="70"/>
      <c r="I46" s="72"/>
      <c r="J46" s="73"/>
    </row>
    <row r="47" spans="1:10" ht="15" customHeight="1">
      <c r="A47" s="226" t="s">
        <v>96</v>
      </c>
      <c r="B47" s="70"/>
      <c r="C47" s="71"/>
      <c r="D47" s="71"/>
      <c r="E47" s="71"/>
      <c r="F47" s="72"/>
      <c r="G47" s="121"/>
      <c r="H47" s="70"/>
      <c r="I47" s="72"/>
      <c r="J47" s="73"/>
    </row>
    <row r="48" spans="1:10" ht="15" customHeight="1">
      <c r="A48" s="226" t="s">
        <v>101</v>
      </c>
      <c r="B48" s="70"/>
      <c r="C48" s="71"/>
      <c r="D48" s="71"/>
      <c r="E48" s="71"/>
      <c r="F48" s="72"/>
      <c r="G48" s="121"/>
      <c r="H48" s="70"/>
      <c r="I48" s="72"/>
      <c r="J48" s="73"/>
    </row>
    <row r="49" spans="1:10" ht="15" customHeight="1">
      <c r="A49" s="226" t="s">
        <v>98</v>
      </c>
      <c r="B49" s="70"/>
      <c r="C49" s="71"/>
      <c r="D49" s="71"/>
      <c r="E49" s="71"/>
      <c r="F49" s="72"/>
      <c r="G49" s="121"/>
      <c r="H49" s="70"/>
      <c r="I49" s="72"/>
      <c r="J49" s="73"/>
    </row>
    <row r="50" spans="1:10" ht="15" customHeight="1">
      <c r="A50" s="69"/>
      <c r="B50" s="70"/>
      <c r="C50" s="71"/>
      <c r="D50" s="71"/>
      <c r="E50" s="71"/>
      <c r="F50" s="72"/>
      <c r="G50" s="121"/>
      <c r="H50" s="70"/>
      <c r="I50" s="72"/>
      <c r="J50" s="73"/>
    </row>
    <row r="51" spans="1:10" ht="15" customHeight="1">
      <c r="A51" s="69"/>
      <c r="B51" s="70"/>
      <c r="C51" s="71"/>
      <c r="D51" s="71"/>
      <c r="E51" s="71"/>
      <c r="F51" s="72"/>
      <c r="G51" s="121"/>
      <c r="H51" s="70"/>
      <c r="I51" s="72"/>
      <c r="J51" s="73"/>
    </row>
    <row r="52" spans="1:10" ht="15" customHeight="1">
      <c r="A52" s="69"/>
      <c r="B52" s="70"/>
      <c r="C52" s="71"/>
      <c r="D52" s="71"/>
      <c r="E52" s="71"/>
      <c r="F52" s="72"/>
      <c r="G52" s="121"/>
      <c r="H52" s="70"/>
      <c r="I52" s="72"/>
      <c r="J52" s="73"/>
    </row>
    <row r="53" spans="1:10" ht="15" customHeight="1">
      <c r="A53" s="69"/>
      <c r="B53" s="70"/>
      <c r="C53" s="71"/>
      <c r="D53" s="71"/>
      <c r="E53" s="71"/>
      <c r="F53" s="72"/>
      <c r="G53" s="121"/>
      <c r="H53" s="70"/>
      <c r="I53" s="72"/>
      <c r="J53" s="73"/>
    </row>
    <row r="54" spans="1:10" ht="15" customHeight="1">
      <c r="A54" s="69"/>
      <c r="B54" s="70"/>
      <c r="C54" s="71"/>
      <c r="D54" s="71"/>
      <c r="E54" s="71"/>
      <c r="F54" s="72"/>
      <c r="G54" s="121"/>
      <c r="H54" s="70"/>
      <c r="I54" s="72"/>
      <c r="J54" s="73"/>
    </row>
    <row r="55" spans="1:10" ht="15" customHeight="1">
      <c r="A55" s="75"/>
      <c r="B55" s="70"/>
      <c r="C55" s="71"/>
      <c r="D55" s="71"/>
      <c r="E55" s="71"/>
      <c r="F55" s="72"/>
      <c r="G55" s="122"/>
      <c r="H55" s="76"/>
      <c r="I55" s="72"/>
      <c r="J55" s="73"/>
    </row>
    <row r="56" spans="1:10" ht="15" customHeight="1">
      <c r="A56" s="75"/>
      <c r="B56" s="76"/>
      <c r="C56" s="77"/>
      <c r="D56" s="77"/>
      <c r="E56" s="77"/>
      <c r="F56" s="78"/>
      <c r="G56" s="122"/>
      <c r="H56" s="76"/>
      <c r="I56" s="78"/>
      <c r="J56" s="79"/>
    </row>
    <row r="57" spans="1:10" ht="15" customHeight="1">
      <c r="A57" s="75"/>
      <c r="B57" s="76"/>
      <c r="C57" s="77"/>
      <c r="D57" s="77"/>
      <c r="E57" s="77"/>
      <c r="F57" s="78"/>
      <c r="G57" s="122"/>
      <c r="H57" s="76"/>
      <c r="I57" s="78"/>
      <c r="J57" s="79"/>
    </row>
    <row r="58" spans="1:10" ht="15" customHeight="1">
      <c r="A58" s="80"/>
      <c r="B58" s="81"/>
      <c r="C58" s="30"/>
      <c r="D58" s="30"/>
      <c r="E58" s="30"/>
      <c r="F58" s="82"/>
      <c r="G58" s="123"/>
      <c r="H58" s="81"/>
      <c r="I58" s="82"/>
      <c r="J58" s="83"/>
    </row>
    <row r="59" spans="1:10" ht="15" customHeight="1" thickBot="1">
      <c r="A59" s="80"/>
      <c r="B59" s="81"/>
      <c r="C59" s="30"/>
      <c r="D59" s="30"/>
      <c r="E59" s="30"/>
      <c r="F59" s="82"/>
      <c r="G59" s="124"/>
      <c r="H59" s="81"/>
      <c r="I59" s="82"/>
      <c r="J59" s="83"/>
    </row>
    <row r="60" spans="1:10" ht="16.5" customHeight="1" thickTop="1">
      <c r="A60" s="411"/>
      <c r="B60" s="412"/>
      <c r="C60" s="412"/>
      <c r="D60" s="412"/>
      <c r="E60" s="412"/>
      <c r="F60" s="412"/>
      <c r="G60" s="412"/>
      <c r="H60" s="412"/>
      <c r="I60" s="412"/>
      <c r="J60" s="413"/>
    </row>
    <row r="61" spans="1:10" ht="15" customHeight="1">
      <c r="A61" s="186"/>
      <c r="B61" s="187"/>
      <c r="C61" s="188"/>
      <c r="D61" s="188"/>
      <c r="E61" s="188"/>
      <c r="F61" s="188"/>
      <c r="G61" s="189"/>
      <c r="H61" s="187"/>
      <c r="I61" s="189"/>
      <c r="J61" s="190"/>
    </row>
    <row r="62" spans="1:10" ht="15" customHeight="1" thickBot="1">
      <c r="A62" s="181"/>
      <c r="B62" s="182"/>
      <c r="C62" s="183"/>
      <c r="D62" s="183"/>
      <c r="E62" s="183"/>
      <c r="F62" s="183"/>
      <c r="G62" s="184"/>
      <c r="H62" s="182"/>
      <c r="I62" s="184"/>
      <c r="J62" s="185"/>
    </row>
    <row r="63" spans="1:10" ht="15" customHeight="1" thickTop="1" thickBot="1">
      <c r="A63" s="84" t="s">
        <v>1</v>
      </c>
      <c r="B63" s="85"/>
      <c r="C63" s="86"/>
      <c r="D63" s="86"/>
      <c r="E63" s="86" t="s">
        <v>1</v>
      </c>
      <c r="F63" s="87"/>
      <c r="G63" s="87"/>
      <c r="H63" s="85" t="s">
        <v>1</v>
      </c>
      <c r="I63" s="88" t="s">
        <v>1</v>
      </c>
      <c r="J63" s="89" t="s">
        <v>1</v>
      </c>
    </row>
    <row r="64" spans="1:10" ht="15" customHeight="1" thickTop="1" thickBot="1">
      <c r="A64" s="10" t="s">
        <v>11</v>
      </c>
      <c r="B64" s="11" t="str">
        <f>'100 Series'!B65</f>
        <v xml:space="preserve">     Hourly Rate for repairs and authorized service outside of contractual obligations is  =   $ / Hr.</v>
      </c>
      <c r="C64" s="11"/>
      <c r="D64" s="11"/>
      <c r="E64" s="11"/>
      <c r="F64" s="11"/>
      <c r="G64" s="11"/>
      <c r="H64" s="11"/>
      <c r="I64" s="12"/>
      <c r="J64" s="13"/>
    </row>
    <row r="65" spans="1:10" ht="14.25" customHeight="1" thickTop="1">
      <c r="A65" s="14"/>
      <c r="B65" s="40"/>
      <c r="C65" s="40"/>
      <c r="D65" s="40"/>
      <c r="E65" s="40"/>
      <c r="F65" s="40"/>
      <c r="G65" s="40"/>
      <c r="H65" s="40"/>
      <c r="I65" s="40"/>
      <c r="J65" s="9" t="s">
        <v>1</v>
      </c>
    </row>
    <row r="66" spans="1:10" ht="15.75" customHeight="1">
      <c r="A66" s="414" t="s">
        <v>21</v>
      </c>
      <c r="B66" s="415"/>
      <c r="C66" s="415"/>
      <c r="D66" s="415"/>
      <c r="E66" s="415"/>
      <c r="F66" s="415"/>
      <c r="G66" s="415"/>
      <c r="H66" s="415"/>
      <c r="I66" s="415"/>
      <c r="J66" s="416"/>
    </row>
    <row r="67" spans="1:10" ht="13.5" customHeight="1">
      <c r="A67" s="14"/>
      <c r="B67" s="40"/>
      <c r="C67" s="40"/>
      <c r="D67" s="40"/>
      <c r="E67" s="40"/>
      <c r="F67" s="40"/>
      <c r="G67" s="40"/>
      <c r="H67" s="40"/>
      <c r="I67" s="40"/>
      <c r="J67" s="13"/>
    </row>
    <row r="68" spans="1:10" ht="14.25" customHeight="1">
      <c r="A68" s="92" t="s">
        <v>24</v>
      </c>
      <c r="B68" s="90"/>
      <c r="C68" s="90"/>
      <c r="D68" s="90"/>
      <c r="E68" s="90"/>
      <c r="F68" s="90"/>
      <c r="G68" s="90"/>
      <c r="H68" s="90"/>
      <c r="I68" s="90"/>
      <c r="J68" s="91"/>
    </row>
    <row r="69" spans="1:10" ht="14.25" customHeight="1">
      <c r="A69" s="92" t="s">
        <v>25</v>
      </c>
      <c r="B69" s="93"/>
      <c r="C69" s="93"/>
      <c r="D69" s="93"/>
      <c r="E69" s="93"/>
      <c r="F69" s="93"/>
      <c r="G69" s="93"/>
      <c r="H69" s="93"/>
      <c r="I69" s="93"/>
      <c r="J69" s="94"/>
    </row>
    <row r="70" spans="1:10" ht="14.25" customHeight="1">
      <c r="A70" s="14" t="s">
        <v>26</v>
      </c>
      <c r="B70" s="95"/>
      <c r="C70" s="96"/>
      <c r="D70" s="96"/>
      <c r="E70" s="96"/>
      <c r="F70" s="96"/>
      <c r="G70" s="93"/>
      <c r="H70" s="93"/>
      <c r="I70" s="93"/>
      <c r="J70" s="94"/>
    </row>
    <row r="71" spans="1:10" ht="14.25" customHeight="1">
      <c r="A71" s="16" t="s">
        <v>27</v>
      </c>
      <c r="B71" s="93"/>
      <c r="C71" s="93"/>
      <c r="D71" s="93"/>
      <c r="E71" s="93"/>
      <c r="F71" s="93"/>
      <c r="G71" s="93"/>
      <c r="H71" s="93"/>
      <c r="I71" s="93"/>
      <c r="J71" s="94"/>
    </row>
    <row r="72" spans="1:10" ht="14.25" customHeight="1">
      <c r="A72" s="16" t="s">
        <v>28</v>
      </c>
      <c r="B72" s="93"/>
      <c r="C72" s="93"/>
      <c r="D72" s="93"/>
      <c r="E72" s="96"/>
      <c r="F72" s="96"/>
      <c r="G72" s="96"/>
      <c r="H72" s="96"/>
      <c r="I72" s="96"/>
      <c r="J72" s="97"/>
    </row>
    <row r="73" spans="1:10" ht="14.25" customHeight="1">
      <c r="A73" s="92" t="s">
        <v>29</v>
      </c>
      <c r="B73" s="93"/>
      <c r="C73" s="93"/>
      <c r="D73" s="93"/>
      <c r="E73" s="93"/>
      <c r="F73" s="93"/>
      <c r="G73" s="93"/>
      <c r="H73" s="93"/>
      <c r="I73" s="93"/>
      <c r="J73" s="94"/>
    </row>
    <row r="74" spans="1:10" ht="14.25" customHeight="1">
      <c r="A74" s="92" t="s">
        <v>30</v>
      </c>
      <c r="B74" s="93"/>
      <c r="C74" s="93"/>
      <c r="D74" s="93"/>
      <c r="E74" s="93"/>
      <c r="F74" s="93"/>
      <c r="G74" s="93"/>
      <c r="H74" s="178" t="s">
        <v>130</v>
      </c>
      <c r="I74" s="178"/>
      <c r="J74" s="179"/>
    </row>
    <row r="75" spans="1:10" ht="14.25" customHeight="1">
      <c r="A75" s="92" t="s">
        <v>31</v>
      </c>
      <c r="B75" s="93"/>
      <c r="C75" s="93"/>
      <c r="D75" s="93"/>
      <c r="E75" s="93"/>
      <c r="F75" s="93"/>
      <c r="G75" s="93"/>
      <c r="H75" s="40"/>
      <c r="I75" s="40"/>
      <c r="J75" s="13"/>
    </row>
    <row r="76" spans="1:10" ht="15" customHeight="1">
      <c r="A76" s="16" t="s">
        <v>32</v>
      </c>
      <c r="B76" s="93"/>
      <c r="C76" s="93"/>
      <c r="D76" s="93"/>
      <c r="E76" s="93"/>
      <c r="F76" s="93"/>
      <c r="G76" s="93"/>
      <c r="H76" s="178" t="s">
        <v>54</v>
      </c>
      <c r="I76" s="178"/>
      <c r="J76" s="179"/>
    </row>
    <row r="77" spans="1:10" ht="10.5" customHeight="1">
      <c r="A77" s="98"/>
      <c r="B77" s="99"/>
      <c r="C77" s="99"/>
      <c r="D77" s="99"/>
      <c r="E77" s="99"/>
      <c r="F77" s="99"/>
      <c r="G77" s="99"/>
      <c r="H77" s="99"/>
      <c r="I77" s="99"/>
      <c r="J77" s="100"/>
    </row>
    <row r="78" spans="1:10" ht="16.5" thickBot="1">
      <c r="A78" s="101" t="s">
        <v>22</v>
      </c>
      <c r="B78" s="102"/>
      <c r="C78" s="103">
        <v>30</v>
      </c>
      <c r="D78" s="103"/>
      <c r="E78" s="102" t="s">
        <v>14</v>
      </c>
      <c r="F78" s="102"/>
      <c r="G78" s="102"/>
      <c r="H78" s="102"/>
      <c r="I78" s="102"/>
      <c r="J78" s="104"/>
    </row>
    <row r="79" spans="1:10" ht="15.75" thickTop="1"/>
  </sheetData>
  <mergeCells count="4">
    <mergeCell ref="A1:J1"/>
    <mergeCell ref="I2:J2"/>
    <mergeCell ref="A60:J60"/>
    <mergeCell ref="A66:J66"/>
  </mergeCells>
  <printOptions horizontalCentered="1"/>
  <pageMargins left="0" right="0" top="0" bottom="0" header="0.5" footer="0.5"/>
  <pageSetup paperSize="5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41F7-18DA-42A5-91CA-AE78DB2C5450}">
  <dimension ref="A1:J319"/>
  <sheetViews>
    <sheetView zoomScaleNormal="100" workbookViewId="0">
      <selection activeCell="H80" sqref="H80"/>
    </sheetView>
  </sheetViews>
  <sheetFormatPr defaultColWidth="9.88671875" defaultRowHeight="15"/>
  <cols>
    <col min="1" max="1" width="17.44140625" customWidth="1"/>
    <col min="2" max="2" width="9.109375" customWidth="1"/>
    <col min="3" max="4" width="10.33203125" customWidth="1"/>
    <col min="5" max="5" width="10.5546875" customWidth="1"/>
    <col min="6" max="6" width="9.88671875" customWidth="1"/>
    <col min="7" max="7" width="9.109375" customWidth="1"/>
    <col min="8" max="10" width="9.88671875" customWidth="1"/>
  </cols>
  <sheetData>
    <row r="1" spans="1:10" ht="21" thickTop="1">
      <c r="A1" s="430" t="s">
        <v>23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ht="19.5" customHeight="1">
      <c r="A2" s="433"/>
      <c r="H2" s="235" t="s">
        <v>0</v>
      </c>
      <c r="I2" s="417">
        <f>'100 Series'!I2</f>
        <v>43922</v>
      </c>
      <c r="J2" s="418"/>
    </row>
    <row r="3" spans="1:10">
      <c r="A3" s="434" t="s">
        <v>34</v>
      </c>
      <c r="B3" s="435" t="s">
        <v>141</v>
      </c>
      <c r="C3" s="435"/>
      <c r="D3" s="435"/>
      <c r="E3" s="435"/>
      <c r="F3" s="435"/>
      <c r="G3" s="436"/>
      <c r="H3" s="437" t="s">
        <v>1</v>
      </c>
      <c r="I3" s="437" t="s">
        <v>1</v>
      </c>
      <c r="J3" s="438"/>
    </row>
    <row r="4" spans="1:10" ht="14.25" customHeight="1">
      <c r="A4" s="434" t="s">
        <v>35</v>
      </c>
      <c r="B4" s="435" t="s">
        <v>140</v>
      </c>
      <c r="C4" s="437"/>
      <c r="D4" s="437"/>
      <c r="E4" s="436"/>
      <c r="F4" s="436"/>
      <c r="G4" s="436"/>
      <c r="H4" s="437" t="s">
        <v>2</v>
      </c>
      <c r="I4" s="435" t="s">
        <v>134</v>
      </c>
      <c r="J4" s="191"/>
    </row>
    <row r="5" spans="1:10">
      <c r="A5" s="434"/>
      <c r="B5" s="437" t="s">
        <v>1</v>
      </c>
      <c r="C5" s="437"/>
      <c r="D5" s="437"/>
      <c r="E5" s="437"/>
      <c r="F5" s="437"/>
      <c r="G5" s="437"/>
      <c r="H5" s="439"/>
      <c r="I5" s="437"/>
      <c r="J5" s="125"/>
    </row>
    <row r="6" spans="1:10" ht="12" customHeight="1">
      <c r="A6" s="434" t="s">
        <v>3</v>
      </c>
      <c r="B6" s="435"/>
      <c r="C6" s="435"/>
      <c r="D6" s="435"/>
      <c r="E6" s="437"/>
      <c r="F6" s="437"/>
      <c r="G6" s="437"/>
      <c r="H6" s="437"/>
      <c r="I6" s="437"/>
      <c r="J6" s="440"/>
    </row>
    <row r="7" spans="1:10" ht="15.75" customHeight="1">
      <c r="A7" s="434"/>
      <c r="B7" s="437" t="s">
        <v>1</v>
      </c>
      <c r="C7" s="437"/>
      <c r="D7" s="437"/>
      <c r="E7" s="437"/>
      <c r="F7" s="437"/>
      <c r="G7" s="437"/>
      <c r="H7" s="439"/>
      <c r="I7" s="437" t="s">
        <v>4</v>
      </c>
      <c r="J7" s="440"/>
    </row>
    <row r="8" spans="1:10" ht="12" customHeight="1">
      <c r="A8" s="434" t="s">
        <v>36</v>
      </c>
      <c r="B8" s="441" t="s">
        <v>15</v>
      </c>
      <c r="C8" s="437"/>
      <c r="D8" s="437"/>
      <c r="E8" s="437"/>
      <c r="F8" s="437"/>
      <c r="G8" s="437"/>
      <c r="H8" s="435" t="str">
        <f>'100 Series'!H8</f>
        <v>April 1, 2020 to March 31, 2021</v>
      </c>
      <c r="I8" s="261"/>
      <c r="J8" s="442"/>
    </row>
    <row r="9" spans="1:10" ht="12" customHeight="1" thickBot="1">
      <c r="A9" s="434"/>
      <c r="B9" s="443"/>
      <c r="C9" s="437"/>
      <c r="D9" s="437"/>
      <c r="E9" s="437"/>
      <c r="F9" s="437"/>
      <c r="G9" s="437"/>
      <c r="H9" s="437"/>
      <c r="I9" s="437"/>
      <c r="J9" s="128"/>
    </row>
    <row r="10" spans="1:10" ht="14.25" customHeight="1" thickTop="1" thickBot="1">
      <c r="A10" s="444"/>
      <c r="B10" s="445"/>
      <c r="C10" s="446"/>
      <c r="D10" s="446"/>
      <c r="E10" s="447"/>
      <c r="F10" s="446"/>
      <c r="G10" s="448"/>
      <c r="H10" s="449" t="s">
        <v>5</v>
      </c>
      <c r="I10" s="450" t="s">
        <v>37</v>
      </c>
      <c r="J10" s="451" t="s">
        <v>6</v>
      </c>
    </row>
    <row r="11" spans="1:10" ht="15" customHeight="1" thickTop="1">
      <c r="A11" s="452" t="s">
        <v>7</v>
      </c>
      <c r="B11" s="453" t="s">
        <v>16</v>
      </c>
      <c r="C11" s="454" t="s">
        <v>17</v>
      </c>
      <c r="D11" s="454" t="s">
        <v>18</v>
      </c>
      <c r="E11" s="456" t="s">
        <v>39</v>
      </c>
      <c r="F11" s="455"/>
      <c r="G11" s="457" t="s">
        <v>135</v>
      </c>
      <c r="H11" s="458"/>
      <c r="I11" s="459"/>
      <c r="J11" s="460"/>
    </row>
    <row r="12" spans="1:10" ht="15" customHeight="1">
      <c r="A12" s="461" t="s">
        <v>1</v>
      </c>
      <c r="B12" s="462" t="s">
        <v>1</v>
      </c>
      <c r="C12" s="463" t="s">
        <v>19</v>
      </c>
      <c r="D12" s="463" t="s">
        <v>20</v>
      </c>
      <c r="E12" s="465" t="s">
        <v>40</v>
      </c>
      <c r="F12" s="464"/>
      <c r="G12" s="466" t="s">
        <v>136</v>
      </c>
      <c r="H12" s="467"/>
      <c r="I12" s="468"/>
      <c r="J12" s="460"/>
    </row>
    <row r="13" spans="1:10" ht="15" customHeight="1">
      <c r="A13" s="469"/>
      <c r="B13" s="462"/>
      <c r="C13" s="463"/>
      <c r="D13" s="463"/>
      <c r="E13" s="470"/>
      <c r="F13" s="465"/>
      <c r="G13" s="466"/>
      <c r="H13" s="467"/>
      <c r="I13" s="468"/>
      <c r="J13" s="460"/>
    </row>
    <row r="14" spans="1:10" ht="15.75" customHeight="1" thickBot="1">
      <c r="A14" s="471" t="s">
        <v>8</v>
      </c>
      <c r="B14" s="472">
        <v>220</v>
      </c>
      <c r="C14" s="473">
        <v>220</v>
      </c>
      <c r="D14" s="473">
        <v>221</v>
      </c>
      <c r="E14" s="475">
        <v>221</v>
      </c>
      <c r="F14" s="474"/>
      <c r="G14" s="476">
        <v>222</v>
      </c>
      <c r="H14" s="467"/>
      <c r="I14" s="477"/>
      <c r="J14" s="478"/>
    </row>
    <row r="15" spans="1:10" ht="14.25" customHeight="1" thickTop="1">
      <c r="A15" s="479" t="s">
        <v>9</v>
      </c>
      <c r="B15" s="480"/>
      <c r="C15" s="481"/>
      <c r="D15" s="482"/>
      <c r="E15" s="481"/>
      <c r="F15" s="483"/>
      <c r="G15" s="483"/>
      <c r="H15" s="480"/>
      <c r="I15" s="482"/>
      <c r="J15" s="484"/>
    </row>
    <row r="16" spans="1:10" ht="15" customHeight="1">
      <c r="A16" s="485" t="s">
        <v>1</v>
      </c>
      <c r="B16" s="486" t="s">
        <v>1</v>
      </c>
      <c r="C16" s="487" t="s">
        <v>1</v>
      </c>
      <c r="D16" s="488" t="s">
        <v>1</v>
      </c>
      <c r="E16" s="487" t="s">
        <v>1</v>
      </c>
      <c r="F16" s="488"/>
      <c r="G16" s="489"/>
      <c r="H16" s="486" t="s">
        <v>1</v>
      </c>
      <c r="I16" s="488" t="s">
        <v>1</v>
      </c>
      <c r="J16" s="490" t="s">
        <v>1</v>
      </c>
    </row>
    <row r="17" spans="1:10" ht="15" customHeight="1">
      <c r="A17" s="485">
        <v>5101</v>
      </c>
      <c r="B17" s="491"/>
      <c r="C17" s="487"/>
      <c r="D17" s="492"/>
      <c r="E17" s="493"/>
      <c r="F17" s="493"/>
      <c r="G17" s="494"/>
      <c r="H17" s="495"/>
      <c r="I17" s="493">
        <f>0.13*H17</f>
        <v>0</v>
      </c>
      <c r="J17" s="496">
        <f>SUM(H17:I17)</f>
        <v>0</v>
      </c>
    </row>
    <row r="18" spans="1:10" ht="15" customHeight="1">
      <c r="A18" s="485"/>
      <c r="B18" s="491"/>
      <c r="C18" s="487"/>
      <c r="D18" s="492"/>
      <c r="E18" s="493"/>
      <c r="F18" s="493"/>
      <c r="G18" s="494"/>
      <c r="H18" s="495"/>
      <c r="I18" s="493"/>
      <c r="J18" s="496"/>
    </row>
    <row r="19" spans="1:10" ht="15" customHeight="1">
      <c r="A19" s="485">
        <v>5102</v>
      </c>
      <c r="B19" s="491"/>
      <c r="C19" s="487"/>
      <c r="D19" s="492"/>
      <c r="E19" s="493"/>
      <c r="F19" s="493"/>
      <c r="G19" s="494"/>
      <c r="H19" s="495"/>
      <c r="I19" s="493">
        <f>0.13*H19</f>
        <v>0</v>
      </c>
      <c r="J19" s="496">
        <f>SUM(H19:I19)</f>
        <v>0</v>
      </c>
    </row>
    <row r="20" spans="1:10" ht="15" customHeight="1">
      <c r="A20" s="485"/>
      <c r="B20" s="491"/>
      <c r="C20" s="497"/>
      <c r="D20" s="493"/>
      <c r="E20" s="493"/>
      <c r="F20" s="493"/>
      <c r="G20" s="494"/>
      <c r="H20" s="495"/>
      <c r="I20" s="493"/>
      <c r="J20" s="496"/>
    </row>
    <row r="21" spans="1:10" ht="15" customHeight="1">
      <c r="A21" s="485">
        <v>5103</v>
      </c>
      <c r="B21" s="491"/>
      <c r="C21" s="487"/>
      <c r="D21" s="492"/>
      <c r="E21" s="493"/>
      <c r="F21" s="493"/>
      <c r="G21" s="494"/>
      <c r="H21" s="495"/>
      <c r="I21" s="493">
        <f>0.13*H21</f>
        <v>0</v>
      </c>
      <c r="J21" s="496">
        <f>SUM(H21:I21)</f>
        <v>0</v>
      </c>
    </row>
    <row r="22" spans="1:10" ht="15" customHeight="1">
      <c r="A22" s="485"/>
      <c r="B22" s="491"/>
      <c r="C22" s="497"/>
      <c r="D22" s="492"/>
      <c r="E22" s="493"/>
      <c r="F22" s="493"/>
      <c r="G22" s="494"/>
      <c r="H22" s="495"/>
      <c r="I22" s="493"/>
      <c r="J22" s="496"/>
    </row>
    <row r="23" spans="1:10" ht="15" customHeight="1">
      <c r="A23" s="485">
        <v>5104</v>
      </c>
      <c r="B23" s="491"/>
      <c r="C23" s="487"/>
      <c r="D23" s="492"/>
      <c r="E23" s="493"/>
      <c r="F23" s="493"/>
      <c r="G23" s="494"/>
      <c r="H23" s="495"/>
      <c r="I23" s="493">
        <f t="shared" ref="I23" si="0">0.13*H23</f>
        <v>0</v>
      </c>
      <c r="J23" s="496">
        <f t="shared" ref="J23" si="1">SUM(H23:I23)</f>
        <v>0</v>
      </c>
    </row>
    <row r="24" spans="1:10" ht="15" customHeight="1">
      <c r="A24" s="485"/>
      <c r="B24" s="491"/>
      <c r="C24" s="497"/>
      <c r="D24" s="492"/>
      <c r="E24" s="493"/>
      <c r="F24" s="493"/>
      <c r="G24" s="494"/>
      <c r="H24" s="495"/>
      <c r="I24" s="493"/>
      <c r="J24" s="496"/>
    </row>
    <row r="25" spans="1:10" ht="15" customHeight="1">
      <c r="A25" s="485">
        <v>5205</v>
      </c>
      <c r="B25" s="491"/>
      <c r="C25" s="487"/>
      <c r="D25" s="492"/>
      <c r="E25" s="493"/>
      <c r="F25" s="493"/>
      <c r="G25" s="494"/>
      <c r="H25" s="495"/>
      <c r="I25" s="493">
        <f t="shared" ref="I25" si="2">0.13*H25</f>
        <v>0</v>
      </c>
      <c r="J25" s="496">
        <f t="shared" ref="J25" si="3">SUM(H25:I25)</f>
        <v>0</v>
      </c>
    </row>
    <row r="26" spans="1:10" ht="15" customHeight="1">
      <c r="A26" s="485"/>
      <c r="B26" s="491"/>
      <c r="C26" s="492"/>
      <c r="D26" s="492"/>
      <c r="E26" s="493"/>
      <c r="F26" s="493"/>
      <c r="G26" s="494"/>
      <c r="H26" s="495"/>
      <c r="I26" s="493"/>
      <c r="J26" s="496"/>
    </row>
    <row r="27" spans="1:10" ht="15" customHeight="1">
      <c r="A27" s="485">
        <v>5206</v>
      </c>
      <c r="B27" s="491"/>
      <c r="C27" s="487"/>
      <c r="D27" s="492"/>
      <c r="E27" s="493"/>
      <c r="F27" s="493"/>
      <c r="G27" s="494"/>
      <c r="H27" s="495"/>
      <c r="I27" s="493">
        <f t="shared" ref="I27" si="4">0.13*H27</f>
        <v>0</v>
      </c>
      <c r="J27" s="496">
        <f t="shared" ref="J27" si="5">SUM(H27:I27)</f>
        <v>0</v>
      </c>
    </row>
    <row r="28" spans="1:10" ht="15" customHeight="1">
      <c r="A28" s="485"/>
      <c r="B28" s="491"/>
      <c r="C28" s="487"/>
      <c r="D28" s="492"/>
      <c r="E28" s="493"/>
      <c r="F28" s="493"/>
      <c r="G28" s="494"/>
      <c r="H28" s="495"/>
      <c r="I28" s="493"/>
      <c r="J28" s="496"/>
    </row>
    <row r="29" spans="1:10" ht="15" customHeight="1">
      <c r="A29" s="485">
        <v>5207</v>
      </c>
      <c r="B29" s="491"/>
      <c r="C29" s="487"/>
      <c r="D29" s="492"/>
      <c r="E29" s="493"/>
      <c r="F29" s="493"/>
      <c r="G29" s="494"/>
      <c r="H29" s="495"/>
      <c r="I29" s="493">
        <f t="shared" ref="I29" si="6">0.13*H29</f>
        <v>0</v>
      </c>
      <c r="J29" s="496">
        <f t="shared" ref="J29" si="7">SUM(H29:I29)</f>
        <v>0</v>
      </c>
    </row>
    <row r="30" spans="1:10" ht="15" customHeight="1">
      <c r="A30" s="485"/>
      <c r="B30" s="491"/>
      <c r="C30" s="487"/>
      <c r="D30" s="492"/>
      <c r="E30" s="493"/>
      <c r="F30" s="493"/>
      <c r="G30" s="494"/>
      <c r="H30" s="495"/>
      <c r="I30" s="493"/>
      <c r="J30" s="496"/>
    </row>
    <row r="31" spans="1:10" ht="15" customHeight="1">
      <c r="A31" s="485">
        <v>5208</v>
      </c>
      <c r="B31" s="491"/>
      <c r="C31" s="487"/>
      <c r="D31" s="492"/>
      <c r="E31" s="493"/>
      <c r="F31" s="493"/>
      <c r="G31" s="494"/>
      <c r="H31" s="495"/>
      <c r="I31" s="493">
        <f t="shared" ref="I31" si="8">0.13*H31</f>
        <v>0</v>
      </c>
      <c r="J31" s="496">
        <f t="shared" ref="J31" si="9">SUM(H31:I31)</f>
        <v>0</v>
      </c>
    </row>
    <row r="32" spans="1:10" ht="15" customHeight="1">
      <c r="A32" s="485"/>
      <c r="B32" s="491"/>
      <c r="C32" s="487"/>
      <c r="D32" s="492"/>
      <c r="E32" s="493"/>
      <c r="F32" s="493"/>
      <c r="G32" s="494"/>
      <c r="H32" s="495"/>
      <c r="I32" s="493"/>
      <c r="J32" s="496"/>
    </row>
    <row r="33" spans="1:10" ht="15" customHeight="1">
      <c r="A33" s="485">
        <v>5309</v>
      </c>
      <c r="B33" s="491"/>
      <c r="C33" s="487"/>
      <c r="D33" s="492"/>
      <c r="E33" s="493"/>
      <c r="F33" s="493"/>
      <c r="G33" s="494"/>
      <c r="H33" s="495"/>
      <c r="I33" s="493">
        <f t="shared" ref="I33" si="10">0.13*H33</f>
        <v>0</v>
      </c>
      <c r="J33" s="496">
        <f t="shared" ref="J33" si="11">SUM(H33:I33)</f>
        <v>0</v>
      </c>
    </row>
    <row r="34" spans="1:10" ht="15" customHeight="1">
      <c r="A34" s="485"/>
      <c r="B34" s="491"/>
      <c r="C34" s="487"/>
      <c r="D34" s="492"/>
      <c r="E34" s="493"/>
      <c r="F34" s="493"/>
      <c r="G34" s="494"/>
      <c r="H34" s="495"/>
      <c r="I34" s="493"/>
      <c r="J34" s="496"/>
    </row>
    <row r="35" spans="1:10" ht="15" customHeight="1">
      <c r="A35" s="485">
        <v>5310</v>
      </c>
      <c r="B35" s="491"/>
      <c r="C35" s="492"/>
      <c r="D35" s="492"/>
      <c r="E35" s="493"/>
      <c r="F35" s="493"/>
      <c r="G35" s="494"/>
      <c r="H35" s="495"/>
      <c r="I35" s="493">
        <f t="shared" ref="I35" si="12">0.13*H35</f>
        <v>0</v>
      </c>
      <c r="J35" s="496">
        <f t="shared" ref="J35" si="13">SUM(H35:I35)</f>
        <v>0</v>
      </c>
    </row>
    <row r="36" spans="1:10" ht="15" customHeight="1">
      <c r="A36" s="485"/>
      <c r="B36" s="491"/>
      <c r="C36" s="487"/>
      <c r="D36" s="492"/>
      <c r="E36" s="493"/>
      <c r="F36" s="493"/>
      <c r="G36" s="494"/>
      <c r="H36" s="495"/>
      <c r="I36" s="493"/>
      <c r="J36" s="496"/>
    </row>
    <row r="37" spans="1:10" ht="15" customHeight="1">
      <c r="A37" s="485">
        <v>5311</v>
      </c>
      <c r="B37" s="491"/>
      <c r="C37" s="492"/>
      <c r="D37" s="492"/>
      <c r="E37" s="493"/>
      <c r="F37" s="493"/>
      <c r="G37" s="494"/>
      <c r="H37" s="495"/>
      <c r="I37" s="493">
        <f t="shared" ref="I37" si="14">0.13*H37</f>
        <v>0</v>
      </c>
      <c r="J37" s="496">
        <f t="shared" ref="J37" si="15">SUM(H37:I37)</f>
        <v>0</v>
      </c>
    </row>
    <row r="38" spans="1:10" ht="15" customHeight="1">
      <c r="A38" s="485"/>
      <c r="B38" s="491"/>
      <c r="C38" s="497"/>
      <c r="D38" s="492"/>
      <c r="E38" s="493"/>
      <c r="F38" s="493"/>
      <c r="G38" s="494"/>
      <c r="H38" s="495"/>
      <c r="I38" s="493"/>
      <c r="J38" s="496"/>
    </row>
    <row r="39" spans="1:10" ht="15" customHeight="1">
      <c r="A39" s="485">
        <v>5312</v>
      </c>
      <c r="B39" s="491"/>
      <c r="C39" s="492"/>
      <c r="D39" s="492"/>
      <c r="E39" s="493"/>
      <c r="F39" s="493"/>
      <c r="G39" s="494"/>
      <c r="H39" s="495"/>
      <c r="I39" s="493">
        <f t="shared" ref="I39" si="16">0.13*H39</f>
        <v>0</v>
      </c>
      <c r="J39" s="496">
        <f t="shared" ref="J39" si="17">SUM(H39:I39)</f>
        <v>0</v>
      </c>
    </row>
    <row r="40" spans="1:10" ht="15" customHeight="1">
      <c r="A40" s="485"/>
      <c r="B40" s="491"/>
      <c r="C40" s="497"/>
      <c r="D40" s="492"/>
      <c r="E40" s="493"/>
      <c r="F40" s="493"/>
      <c r="G40" s="494"/>
      <c r="H40" s="495"/>
      <c r="I40" s="493"/>
      <c r="J40" s="496"/>
    </row>
    <row r="41" spans="1:10" ht="15" customHeight="1">
      <c r="A41" s="485"/>
      <c r="B41" s="491"/>
      <c r="C41" s="497"/>
      <c r="D41" s="492"/>
      <c r="E41" s="493"/>
      <c r="F41" s="493"/>
      <c r="G41" s="494"/>
      <c r="H41" s="495"/>
      <c r="I41" s="493"/>
      <c r="J41" s="496"/>
    </row>
    <row r="42" spans="1:10" ht="15" customHeight="1">
      <c r="A42" s="485"/>
      <c r="B42" s="491"/>
      <c r="C42" s="497"/>
      <c r="D42" s="492"/>
      <c r="E42" s="493"/>
      <c r="F42" s="493"/>
      <c r="G42" s="494"/>
      <c r="H42" s="495"/>
      <c r="I42" s="493"/>
      <c r="J42" s="496"/>
    </row>
    <row r="43" spans="1:10" ht="15" customHeight="1">
      <c r="A43" s="485"/>
      <c r="B43" s="491"/>
      <c r="C43" s="497"/>
      <c r="D43" s="492"/>
      <c r="E43" s="493"/>
      <c r="F43" s="493"/>
      <c r="G43" s="494"/>
      <c r="H43" s="495"/>
      <c r="I43" s="493"/>
      <c r="J43" s="496"/>
    </row>
    <row r="44" spans="1:10" ht="15" customHeight="1">
      <c r="A44" s="485"/>
      <c r="B44" s="491"/>
      <c r="C44" s="497"/>
      <c r="D44" s="492"/>
      <c r="E44" s="493"/>
      <c r="F44" s="493"/>
      <c r="G44" s="494"/>
      <c r="H44" s="491"/>
      <c r="I44" s="493"/>
      <c r="J44" s="496"/>
    </row>
    <row r="45" spans="1:10" ht="15" customHeight="1">
      <c r="A45" s="485"/>
      <c r="B45" s="486"/>
      <c r="C45" s="487"/>
      <c r="D45" s="487"/>
      <c r="E45" s="487"/>
      <c r="F45" s="488"/>
      <c r="G45" s="489"/>
      <c r="H45" s="486"/>
      <c r="I45" s="488"/>
      <c r="J45" s="490"/>
    </row>
    <row r="46" spans="1:10" ht="15" customHeight="1">
      <c r="A46" s="485"/>
      <c r="B46" s="486"/>
      <c r="C46" s="487"/>
      <c r="D46" s="487"/>
      <c r="E46" s="487"/>
      <c r="F46" s="488"/>
      <c r="G46" s="489"/>
      <c r="H46" s="486"/>
      <c r="I46" s="488"/>
      <c r="J46" s="490"/>
    </row>
    <row r="47" spans="1:10" ht="15" customHeight="1">
      <c r="A47" s="485"/>
      <c r="B47" s="486"/>
      <c r="C47" s="487"/>
      <c r="D47" s="487"/>
      <c r="E47" s="487"/>
      <c r="F47" s="488"/>
      <c r="G47" s="489"/>
      <c r="H47" s="486"/>
      <c r="I47" s="488"/>
      <c r="J47" s="490"/>
    </row>
    <row r="48" spans="1:10" ht="15" customHeight="1">
      <c r="A48" s="485"/>
      <c r="B48" s="486"/>
      <c r="C48" s="487"/>
      <c r="D48" s="487"/>
      <c r="E48" s="487"/>
      <c r="F48" s="488"/>
      <c r="G48" s="489"/>
      <c r="H48" s="486"/>
      <c r="I48" s="488"/>
      <c r="J48" s="490"/>
    </row>
    <row r="49" spans="1:10" ht="15" customHeight="1">
      <c r="A49" s="485"/>
      <c r="B49" s="486"/>
      <c r="C49" s="487"/>
      <c r="D49" s="487"/>
      <c r="E49" s="487"/>
      <c r="F49" s="488"/>
      <c r="G49" s="489"/>
      <c r="H49" s="486"/>
      <c r="I49" s="488"/>
      <c r="J49" s="490"/>
    </row>
    <row r="50" spans="1:10" ht="15" customHeight="1">
      <c r="A50" s="485"/>
      <c r="B50" s="486"/>
      <c r="C50" s="487"/>
      <c r="D50" s="487"/>
      <c r="E50" s="487"/>
      <c r="F50" s="488"/>
      <c r="G50" s="489"/>
      <c r="H50" s="486"/>
      <c r="I50" s="488"/>
      <c r="J50" s="490"/>
    </row>
    <row r="51" spans="1:10" ht="15" customHeight="1">
      <c r="A51" s="485"/>
      <c r="B51" s="486"/>
      <c r="C51" s="487"/>
      <c r="D51" s="487"/>
      <c r="E51" s="487"/>
      <c r="F51" s="488"/>
      <c r="G51" s="489"/>
      <c r="H51" s="486"/>
      <c r="I51" s="488"/>
      <c r="J51" s="490"/>
    </row>
    <row r="52" spans="1:10" ht="15" customHeight="1">
      <c r="A52" s="485"/>
      <c r="B52" s="486"/>
      <c r="C52" s="487"/>
      <c r="D52" s="487"/>
      <c r="E52" s="487"/>
      <c r="F52" s="488"/>
      <c r="G52" s="489"/>
      <c r="H52" s="486"/>
      <c r="I52" s="488"/>
      <c r="J52" s="490"/>
    </row>
    <row r="53" spans="1:10" ht="15" customHeight="1">
      <c r="A53" s="485"/>
      <c r="B53" s="486"/>
      <c r="C53" s="487"/>
      <c r="D53" s="487"/>
      <c r="E53" s="487"/>
      <c r="F53" s="488"/>
      <c r="G53" s="489"/>
      <c r="H53" s="486"/>
      <c r="I53" s="488"/>
      <c r="J53" s="490"/>
    </row>
    <row r="54" spans="1:10" ht="15" customHeight="1">
      <c r="A54" s="485"/>
      <c r="B54" s="486"/>
      <c r="C54" s="487"/>
      <c r="D54" s="487"/>
      <c r="E54" s="487"/>
      <c r="F54" s="488"/>
      <c r="G54" s="489"/>
      <c r="H54" s="486"/>
      <c r="I54" s="488"/>
      <c r="J54" s="490"/>
    </row>
    <row r="55" spans="1:10" ht="15" customHeight="1">
      <c r="A55" s="485"/>
      <c r="B55" s="486"/>
      <c r="C55" s="487"/>
      <c r="D55" s="487"/>
      <c r="E55" s="487"/>
      <c r="F55" s="488"/>
      <c r="G55" s="489"/>
      <c r="H55" s="486"/>
      <c r="I55" s="488"/>
      <c r="J55" s="490"/>
    </row>
    <row r="56" spans="1:10" ht="15" customHeight="1">
      <c r="A56" s="485"/>
      <c r="B56" s="486"/>
      <c r="C56" s="487"/>
      <c r="D56" s="487"/>
      <c r="E56" s="487"/>
      <c r="F56" s="488"/>
      <c r="G56" s="489"/>
      <c r="H56" s="486"/>
      <c r="I56" s="488"/>
      <c r="J56" s="490"/>
    </row>
    <row r="57" spans="1:10" ht="15" customHeight="1">
      <c r="A57" s="485"/>
      <c r="B57" s="486"/>
      <c r="C57" s="487"/>
      <c r="D57" s="487"/>
      <c r="E57" s="487"/>
      <c r="F57" s="488"/>
      <c r="G57" s="489"/>
      <c r="H57" s="486"/>
      <c r="I57" s="488"/>
      <c r="J57" s="490"/>
    </row>
    <row r="58" spans="1:10" ht="15" customHeight="1">
      <c r="A58" s="485"/>
      <c r="B58" s="486"/>
      <c r="C58" s="487"/>
      <c r="D58" s="487"/>
      <c r="E58" s="487"/>
      <c r="F58" s="488"/>
      <c r="G58" s="489"/>
      <c r="H58" s="486"/>
      <c r="I58" s="488"/>
      <c r="J58" s="490"/>
    </row>
    <row r="59" spans="1:10" ht="15" customHeight="1">
      <c r="A59" s="498"/>
      <c r="B59" s="486"/>
      <c r="C59" s="487"/>
      <c r="D59" s="487"/>
      <c r="E59" s="487"/>
      <c r="F59" s="488"/>
      <c r="G59" s="499"/>
      <c r="H59" s="500"/>
      <c r="I59" s="488"/>
      <c r="J59" s="490"/>
    </row>
    <row r="60" spans="1:10" ht="15" customHeight="1">
      <c r="A60" s="498"/>
      <c r="B60" s="500"/>
      <c r="C60" s="501"/>
      <c r="D60" s="501"/>
      <c r="E60" s="501"/>
      <c r="F60" s="502"/>
      <c r="G60" s="499"/>
      <c r="H60" s="500"/>
      <c r="I60" s="502"/>
      <c r="J60" s="503"/>
    </row>
    <row r="61" spans="1:10" ht="15" customHeight="1">
      <c r="A61" s="498"/>
      <c r="B61" s="500"/>
      <c r="C61" s="501"/>
      <c r="D61" s="501"/>
      <c r="E61" s="501"/>
      <c r="F61" s="502"/>
      <c r="G61" s="499"/>
      <c r="H61" s="500"/>
      <c r="I61" s="502"/>
      <c r="J61" s="503"/>
    </row>
    <row r="62" spans="1:10" ht="15" customHeight="1">
      <c r="A62" s="504"/>
      <c r="B62" s="505"/>
      <c r="C62" s="506"/>
      <c r="D62" s="506"/>
      <c r="E62" s="506"/>
      <c r="F62" s="507"/>
      <c r="G62" s="508"/>
      <c r="H62" s="505"/>
      <c r="I62" s="507"/>
      <c r="J62" s="509"/>
    </row>
    <row r="63" spans="1:10" ht="15" customHeight="1" thickBot="1">
      <c r="A63" s="504"/>
      <c r="B63" s="505"/>
      <c r="C63" s="506"/>
      <c r="D63" s="506"/>
      <c r="E63" s="506"/>
      <c r="F63" s="507"/>
      <c r="G63" s="510"/>
      <c r="H63" s="505"/>
      <c r="I63" s="507"/>
      <c r="J63" s="509"/>
    </row>
    <row r="64" spans="1:10" ht="16.5" customHeight="1" thickTop="1">
      <c r="A64" s="511" t="s">
        <v>142</v>
      </c>
      <c r="B64" s="511"/>
      <c r="C64" s="511"/>
      <c r="D64" s="511"/>
      <c r="E64" s="511"/>
      <c r="F64" s="511"/>
      <c r="G64" s="511"/>
      <c r="H64" s="511"/>
      <c r="I64" s="511"/>
      <c r="J64" s="511"/>
    </row>
    <row r="65" spans="1:10" ht="15" customHeight="1">
      <c r="A65" s="511" t="s">
        <v>137</v>
      </c>
      <c r="B65" s="512"/>
      <c r="C65" s="513"/>
      <c r="D65" s="513"/>
      <c r="E65" s="513"/>
      <c r="F65" s="513"/>
      <c r="G65" s="514"/>
      <c r="H65" s="512"/>
      <c r="I65" s="514"/>
      <c r="J65" s="515"/>
    </row>
    <row r="66" spans="1:10" ht="15" customHeight="1">
      <c r="A66" s="511" t="s">
        <v>99</v>
      </c>
      <c r="B66" s="174"/>
      <c r="C66" s="172"/>
      <c r="D66" s="172"/>
      <c r="E66" s="172"/>
      <c r="F66" s="172"/>
      <c r="G66" s="173"/>
      <c r="H66" s="174"/>
      <c r="I66" s="173"/>
      <c r="J66" s="180"/>
    </row>
    <row r="67" spans="1:10" ht="15" customHeight="1" thickBot="1">
      <c r="A67" s="516"/>
      <c r="B67" s="517"/>
      <c r="C67" s="518"/>
      <c r="D67" s="518"/>
      <c r="E67" s="518"/>
      <c r="F67" s="518"/>
      <c r="G67" s="519"/>
      <c r="H67" s="517"/>
      <c r="I67" s="519"/>
      <c r="J67" s="520"/>
    </row>
    <row r="68" spans="1:10" ht="15" customHeight="1" thickTop="1" thickBot="1">
      <c r="A68" s="521" t="s">
        <v>1</v>
      </c>
      <c r="B68" s="522"/>
      <c r="C68" s="523"/>
      <c r="D68" s="523"/>
      <c r="E68" s="523" t="s">
        <v>1</v>
      </c>
      <c r="F68" s="524"/>
      <c r="G68" s="524"/>
      <c r="H68" s="522" t="s">
        <v>1</v>
      </c>
      <c r="I68" s="525" t="s">
        <v>1</v>
      </c>
      <c r="J68" s="526" t="s">
        <v>1</v>
      </c>
    </row>
    <row r="69" spans="1:10" ht="15" customHeight="1" thickTop="1" thickBot="1">
      <c r="A69" s="527" t="s">
        <v>11</v>
      </c>
      <c r="B69" s="528" t="s">
        <v>138</v>
      </c>
      <c r="C69" s="528"/>
      <c r="D69" s="528"/>
      <c r="E69" s="528"/>
      <c r="F69" s="528"/>
      <c r="G69" s="528"/>
      <c r="H69" s="528"/>
      <c r="I69" s="529"/>
      <c r="J69" s="530"/>
    </row>
    <row r="70" spans="1:10" ht="14.25" customHeight="1" thickTop="1">
      <c r="A70" s="531"/>
      <c r="B70" s="532"/>
      <c r="C70" s="532"/>
      <c r="D70" s="532"/>
      <c r="E70" s="532"/>
      <c r="F70" s="532"/>
      <c r="G70" s="532"/>
      <c r="H70" s="532"/>
      <c r="I70" s="532"/>
      <c r="J70" s="533" t="s">
        <v>1</v>
      </c>
    </row>
    <row r="71" spans="1:10" ht="15.75" customHeight="1">
      <c r="A71" s="534" t="s">
        <v>21</v>
      </c>
      <c r="B71" s="535"/>
      <c r="C71" s="535"/>
      <c r="D71" s="535"/>
      <c r="E71" s="535"/>
      <c r="F71" s="535"/>
      <c r="G71" s="535"/>
      <c r="H71" s="535"/>
      <c r="I71" s="535"/>
      <c r="J71" s="536"/>
    </row>
    <row r="72" spans="1:10" ht="13.5" customHeight="1">
      <c r="A72" s="531"/>
      <c r="B72" s="532"/>
      <c r="C72" s="532"/>
      <c r="D72" s="532"/>
      <c r="E72" s="532"/>
      <c r="F72" s="532"/>
      <c r="G72" s="532"/>
      <c r="H72" s="532"/>
      <c r="I72" s="532"/>
      <c r="J72" s="530"/>
    </row>
    <row r="73" spans="1:10" ht="14.25" customHeight="1">
      <c r="A73" s="531" t="s">
        <v>24</v>
      </c>
      <c r="B73" s="532"/>
      <c r="C73" s="532"/>
      <c r="D73" s="532"/>
      <c r="E73" s="532"/>
      <c r="F73" s="532"/>
      <c r="G73" s="532"/>
      <c r="H73" s="532"/>
      <c r="I73" s="532"/>
      <c r="J73" s="530"/>
    </row>
    <row r="74" spans="1:10" ht="14.25" customHeight="1">
      <c r="A74" s="531" t="s">
        <v>25</v>
      </c>
      <c r="B74" s="532"/>
      <c r="C74" s="532"/>
      <c r="D74" s="532"/>
      <c r="E74" s="532"/>
      <c r="F74" s="532"/>
      <c r="G74" s="532"/>
      <c r="H74" s="532"/>
      <c r="I74" s="532"/>
      <c r="J74" s="530"/>
    </row>
    <row r="75" spans="1:10" ht="14.25" customHeight="1">
      <c r="A75" s="531" t="s">
        <v>26</v>
      </c>
      <c r="B75" s="537"/>
      <c r="C75" s="538"/>
      <c r="D75" s="538"/>
      <c r="E75" s="538"/>
      <c r="F75" s="538"/>
      <c r="G75" s="532"/>
      <c r="H75" s="532"/>
      <c r="I75" s="532"/>
      <c r="J75" s="530"/>
    </row>
    <row r="76" spans="1:10" ht="14.25" customHeight="1">
      <c r="A76" s="539" t="s">
        <v>27</v>
      </c>
      <c r="B76" s="532"/>
      <c r="C76" s="532"/>
      <c r="D76" s="532"/>
      <c r="E76" s="532"/>
      <c r="F76" s="532"/>
      <c r="G76" s="532"/>
      <c r="H76" s="532"/>
      <c r="I76" s="532"/>
      <c r="J76" s="530"/>
    </row>
    <row r="77" spans="1:10" ht="14.25" customHeight="1">
      <c r="A77" s="539" t="s">
        <v>28</v>
      </c>
      <c r="B77" s="532"/>
      <c r="C77" s="532"/>
      <c r="D77" s="532"/>
      <c r="E77" s="538"/>
      <c r="F77" s="538"/>
      <c r="G77" s="538"/>
      <c r="H77" s="538"/>
      <c r="I77" s="538"/>
      <c r="J77" s="540"/>
    </row>
    <row r="78" spans="1:10" ht="14.25" customHeight="1">
      <c r="A78" s="531" t="s">
        <v>29</v>
      </c>
      <c r="B78" s="532"/>
      <c r="C78" s="532"/>
      <c r="D78" s="532"/>
      <c r="E78" s="532"/>
      <c r="F78" s="532"/>
      <c r="G78" s="532"/>
      <c r="H78" s="532"/>
      <c r="I78" s="532"/>
      <c r="J78" s="530"/>
    </row>
    <row r="79" spans="1:10" ht="14.25" customHeight="1">
      <c r="A79" s="531" t="s">
        <v>30</v>
      </c>
      <c r="B79" s="532"/>
      <c r="C79" s="532"/>
      <c r="D79" s="532"/>
      <c r="E79" s="532"/>
      <c r="F79" s="532"/>
      <c r="G79" s="532"/>
      <c r="H79" s="541" t="s">
        <v>130</v>
      </c>
      <c r="I79" s="541"/>
      <c r="J79" s="542"/>
    </row>
    <row r="80" spans="1:10" ht="14.25" customHeight="1">
      <c r="A80" s="531" t="s">
        <v>31</v>
      </c>
      <c r="B80" s="532"/>
      <c r="C80" s="532"/>
      <c r="D80" s="532"/>
      <c r="E80" s="532"/>
      <c r="F80" s="532"/>
      <c r="G80" s="532"/>
      <c r="H80" s="532"/>
      <c r="I80" s="532"/>
      <c r="J80" s="530"/>
    </row>
    <row r="81" spans="1:10" ht="15" customHeight="1">
      <c r="A81" s="539" t="s">
        <v>32</v>
      </c>
      <c r="B81" s="532"/>
      <c r="C81" s="532"/>
      <c r="D81" s="532"/>
      <c r="E81" s="532"/>
      <c r="F81" s="532"/>
      <c r="G81" s="532"/>
      <c r="H81" s="541" t="s">
        <v>54</v>
      </c>
      <c r="I81" s="541"/>
      <c r="J81" s="542"/>
    </row>
    <row r="82" spans="1:10" ht="10.5" customHeight="1">
      <c r="A82" s="543"/>
      <c r="B82" s="544"/>
      <c r="C82" s="544"/>
      <c r="D82" s="544"/>
      <c r="E82" s="544"/>
      <c r="F82" s="544"/>
      <c r="G82" s="544"/>
      <c r="H82" s="544"/>
      <c r="I82" s="544"/>
      <c r="J82" s="545"/>
    </row>
    <row r="83" spans="1:10" ht="16.5" thickBot="1">
      <c r="A83" s="546" t="s">
        <v>22</v>
      </c>
      <c r="B83" s="547"/>
      <c r="C83" s="548">
        <v>30</v>
      </c>
      <c r="D83" s="548"/>
      <c r="E83" s="547" t="s">
        <v>14</v>
      </c>
      <c r="F83" s="547"/>
      <c r="G83" s="547"/>
      <c r="H83" s="547"/>
      <c r="I83" s="547"/>
      <c r="J83" s="549"/>
    </row>
    <row r="84" spans="1:10" ht="15.75" thickTop="1"/>
    <row r="319" spans="7:7">
      <c r="G319" t="s">
        <v>139</v>
      </c>
    </row>
  </sheetData>
  <mergeCells count="3">
    <mergeCell ref="A1:J1"/>
    <mergeCell ref="I2:J2"/>
    <mergeCell ref="A71:J71"/>
  </mergeCells>
  <printOptions horizontalCentered="1"/>
  <pageMargins left="0" right="0" top="0" bottom="0" header="0.5" footer="0.5"/>
  <pageSetup paperSize="5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2"/>
  <sheetViews>
    <sheetView tabSelected="1" view="pageBreakPreview" zoomScaleNormal="100" zoomScaleSheetLayoutView="100" workbookViewId="0">
      <selection activeCell="G100" sqref="G100"/>
    </sheetView>
  </sheetViews>
  <sheetFormatPr defaultColWidth="9.77734375" defaultRowHeight="15"/>
  <cols>
    <col min="1" max="1" width="15.44140625" customWidth="1"/>
    <col min="2" max="2" width="9.5546875" customWidth="1"/>
    <col min="3" max="3" width="8.77734375" customWidth="1"/>
    <col min="4" max="4" width="10.5546875" customWidth="1"/>
    <col min="5" max="5" width="10.109375" customWidth="1"/>
    <col min="6" max="6" width="5.109375" customWidth="1"/>
    <col min="7" max="7" width="9.77734375" customWidth="1"/>
    <col min="8" max="8" width="8.88671875" customWidth="1"/>
    <col min="9" max="9" width="11.109375" customWidth="1"/>
  </cols>
  <sheetData>
    <row r="1" spans="1:9" ht="20.25">
      <c r="A1" s="419" t="s">
        <v>23</v>
      </c>
      <c r="B1" s="420"/>
      <c r="C1" s="420"/>
      <c r="D1" s="420"/>
      <c r="E1" s="420"/>
      <c r="F1" s="420"/>
      <c r="G1" s="420"/>
      <c r="H1" s="420"/>
      <c r="I1" s="421"/>
    </row>
    <row r="2" spans="1:9" ht="19.5" customHeight="1">
      <c r="A2" s="283"/>
      <c r="B2" s="234"/>
      <c r="C2" s="234"/>
      <c r="D2" s="210"/>
      <c r="E2" s="211"/>
      <c r="F2" s="234"/>
      <c r="G2" s="235" t="s">
        <v>0</v>
      </c>
      <c r="H2" s="417">
        <f>'100 Series'!I2</f>
        <v>43922</v>
      </c>
      <c r="I2" s="422"/>
    </row>
    <row r="3" spans="1:9" ht="15.75">
      <c r="A3" s="284" t="s">
        <v>34</v>
      </c>
      <c r="B3" s="281"/>
      <c r="C3" s="262"/>
      <c r="D3" s="232"/>
      <c r="E3" s="255"/>
      <c r="F3" s="255"/>
      <c r="G3" s="232" t="s">
        <v>1</v>
      </c>
      <c r="H3" s="232" t="s">
        <v>1</v>
      </c>
      <c r="I3" s="285"/>
    </row>
    <row r="4" spans="1:9" ht="14.25" customHeight="1">
      <c r="A4" s="284" t="s">
        <v>35</v>
      </c>
      <c r="B4" s="227" t="s">
        <v>41</v>
      </c>
      <c r="C4" s="232"/>
      <c r="D4" s="232"/>
      <c r="E4" s="256"/>
      <c r="F4" s="256"/>
      <c r="G4" s="232" t="s">
        <v>2</v>
      </c>
      <c r="H4" s="227">
        <f>'100 Series'!I4</f>
        <v>0</v>
      </c>
      <c r="I4" s="286"/>
    </row>
    <row r="5" spans="1:9">
      <c r="A5" s="284"/>
      <c r="B5" s="232" t="s">
        <v>1</v>
      </c>
      <c r="C5" s="232"/>
      <c r="D5" s="232"/>
      <c r="E5" s="232"/>
      <c r="F5" s="232"/>
      <c r="G5" s="257"/>
      <c r="H5" s="232"/>
      <c r="I5" s="287"/>
    </row>
    <row r="6" spans="1:9" ht="12" customHeight="1">
      <c r="A6" s="284" t="s">
        <v>3</v>
      </c>
      <c r="B6" s="227">
        <f>'100 Series'!B6</f>
        <v>0</v>
      </c>
      <c r="C6" s="227"/>
      <c r="D6" s="227"/>
      <c r="E6" s="232"/>
      <c r="F6" s="232"/>
      <c r="G6" s="232"/>
      <c r="H6" s="232"/>
      <c r="I6" s="285"/>
    </row>
    <row r="7" spans="1:9" ht="15.75" customHeight="1">
      <c r="A7" s="284"/>
      <c r="B7" s="232" t="s">
        <v>1</v>
      </c>
      <c r="C7" s="232"/>
      <c r="D7" s="232"/>
      <c r="E7" s="232"/>
      <c r="F7" s="232"/>
      <c r="G7" s="232" t="s">
        <v>4</v>
      </c>
      <c r="H7" s="238"/>
      <c r="I7" s="285"/>
    </row>
    <row r="8" spans="1:9" ht="12" customHeight="1">
      <c r="A8" s="284" t="s">
        <v>36</v>
      </c>
      <c r="B8" s="233" t="s">
        <v>15</v>
      </c>
      <c r="C8" s="232"/>
      <c r="D8" s="232"/>
      <c r="E8" s="232"/>
      <c r="F8" s="232"/>
      <c r="G8" s="227" t="str">
        <f>'100 Series'!H8</f>
        <v>April 1, 2020 to March 31, 2021</v>
      </c>
      <c r="H8" s="261"/>
      <c r="I8" s="288"/>
    </row>
    <row r="9" spans="1:9" ht="12" customHeight="1" thickBot="1">
      <c r="A9" s="289"/>
      <c r="B9" s="213"/>
      <c r="C9" s="262"/>
      <c r="D9" s="262"/>
      <c r="E9" s="262"/>
      <c r="F9" s="262"/>
      <c r="G9" s="262"/>
      <c r="H9" s="262"/>
      <c r="I9" s="290"/>
    </row>
    <row r="10" spans="1:9" ht="14.25" customHeight="1" thickTop="1" thickBot="1">
      <c r="A10" s="291"/>
      <c r="B10" s="239"/>
      <c r="C10" s="231"/>
      <c r="D10" s="231"/>
      <c r="E10" s="231"/>
      <c r="F10" s="240"/>
      <c r="G10" s="241" t="s">
        <v>5</v>
      </c>
      <c r="H10" s="242" t="s">
        <v>37</v>
      </c>
      <c r="I10" s="292" t="s">
        <v>6</v>
      </c>
    </row>
    <row r="11" spans="1:9" ht="15" customHeight="1" thickTop="1">
      <c r="A11" s="293" t="s">
        <v>7</v>
      </c>
      <c r="B11" s="243"/>
      <c r="C11" s="244"/>
      <c r="D11" s="244"/>
      <c r="E11" s="265"/>
      <c r="F11" s="237"/>
      <c r="G11" s="245"/>
      <c r="H11" s="246"/>
      <c r="I11" s="294"/>
    </row>
    <row r="12" spans="1:9" ht="15" customHeight="1">
      <c r="A12" s="295" t="s">
        <v>1</v>
      </c>
      <c r="B12" s="247"/>
      <c r="C12" s="248"/>
      <c r="D12" s="248"/>
      <c r="E12" s="259"/>
      <c r="F12" s="296"/>
      <c r="G12" s="249"/>
      <c r="H12" s="250"/>
      <c r="I12" s="294"/>
    </row>
    <row r="13" spans="1:9" ht="15" customHeight="1">
      <c r="A13" s="297"/>
      <c r="B13" s="247"/>
      <c r="C13" s="248"/>
      <c r="D13" s="248"/>
      <c r="E13" s="264"/>
      <c r="F13" s="298"/>
      <c r="G13" s="249"/>
      <c r="H13" s="250"/>
      <c r="I13" s="294"/>
    </row>
    <row r="14" spans="1:9" ht="15.75" customHeight="1" thickBot="1">
      <c r="A14" s="299" t="s">
        <v>8</v>
      </c>
      <c r="B14" s="251">
        <v>680</v>
      </c>
      <c r="C14" s="252"/>
      <c r="D14" s="252"/>
      <c r="E14" s="263"/>
      <c r="F14" s="272"/>
      <c r="G14" s="249"/>
      <c r="H14" s="258"/>
      <c r="I14" s="300"/>
    </row>
    <row r="15" spans="1:9" ht="14.25" customHeight="1" thickTop="1">
      <c r="A15" s="301"/>
      <c r="B15" s="253"/>
      <c r="C15" s="228"/>
      <c r="D15" s="254"/>
      <c r="E15" s="228"/>
      <c r="F15" s="260"/>
      <c r="G15" s="253"/>
      <c r="H15" s="254"/>
      <c r="I15" s="302"/>
    </row>
    <row r="16" spans="1:9" ht="15.75">
      <c r="A16" s="425" t="s">
        <v>110</v>
      </c>
      <c r="B16" s="426"/>
      <c r="C16" s="426"/>
      <c r="D16" s="426"/>
      <c r="E16" s="426"/>
      <c r="F16" s="426"/>
      <c r="G16" s="426"/>
      <c r="H16" s="426"/>
      <c r="I16" s="427"/>
    </row>
    <row r="17" spans="1:15" ht="15.75">
      <c r="A17" s="307" t="s">
        <v>86</v>
      </c>
      <c r="B17" s="268" t="s">
        <v>87</v>
      </c>
      <c r="C17" s="266"/>
      <c r="D17" s="266"/>
      <c r="E17" s="266"/>
      <c r="F17" s="267"/>
      <c r="G17" s="308"/>
      <c r="H17" s="276">
        <f t="shared" ref="H17" si="0">+G17*0.13</f>
        <v>0</v>
      </c>
      <c r="I17" s="309">
        <f t="shared" ref="I17" si="1">+G17+H17</f>
        <v>0</v>
      </c>
      <c r="J17" s="43"/>
      <c r="K17" s="43"/>
      <c r="L17" s="43"/>
      <c r="M17" s="43"/>
      <c r="N17" s="43"/>
    </row>
    <row r="18" spans="1:15" ht="14.45" customHeight="1">
      <c r="A18" s="303"/>
      <c r="B18" s="304"/>
      <c r="C18" s="305"/>
      <c r="D18" s="306"/>
      <c r="E18" s="306"/>
      <c r="F18" s="306"/>
      <c r="G18" s="310"/>
      <c r="H18" s="311"/>
      <c r="I18" s="312"/>
      <c r="J18" s="43"/>
      <c r="K18" s="215"/>
      <c r="L18" s="216"/>
      <c r="M18" s="215"/>
      <c r="N18" s="216"/>
      <c r="O18" s="214"/>
    </row>
    <row r="19" spans="1:15" ht="15.75">
      <c r="A19" s="359" t="s">
        <v>116</v>
      </c>
      <c r="B19" s="360"/>
      <c r="C19" s="266"/>
      <c r="D19" s="266"/>
      <c r="E19" s="266"/>
      <c r="F19" s="267"/>
      <c r="G19" s="361"/>
      <c r="H19" s="352"/>
      <c r="I19" s="362"/>
    </row>
    <row r="20" spans="1:15" ht="15.75">
      <c r="A20" s="357"/>
      <c r="B20" s="268" t="s">
        <v>117</v>
      </c>
      <c r="C20" s="266"/>
      <c r="D20" s="266"/>
      <c r="E20" s="266"/>
      <c r="F20" s="267"/>
      <c r="G20" s="363"/>
      <c r="H20" s="276">
        <f t="shared" ref="H20:H21" si="2">+G20*0.13</f>
        <v>0</v>
      </c>
      <c r="I20" s="364">
        <f t="shared" ref="I20:I21" si="3">+G20+H20</f>
        <v>0</v>
      </c>
    </row>
    <row r="21" spans="1:15" ht="15.75">
      <c r="A21" s="357"/>
      <c r="B21" s="268" t="s">
        <v>118</v>
      </c>
      <c r="C21" s="266"/>
      <c r="D21" s="266"/>
      <c r="E21" s="266"/>
      <c r="F21" s="267"/>
      <c r="G21" s="363"/>
      <c r="H21" s="276">
        <f t="shared" si="2"/>
        <v>0</v>
      </c>
      <c r="I21" s="364">
        <f t="shared" si="3"/>
        <v>0</v>
      </c>
    </row>
    <row r="22" spans="1:15" ht="15.75">
      <c r="A22" s="357"/>
      <c r="B22" s="358"/>
      <c r="C22" s="266"/>
      <c r="D22" s="266"/>
      <c r="E22" s="266"/>
      <c r="F22" s="267"/>
      <c r="G22" s="361"/>
      <c r="H22" s="352"/>
      <c r="I22" s="362"/>
    </row>
    <row r="23" spans="1:15" ht="15.75">
      <c r="A23" s="428" t="s">
        <v>119</v>
      </c>
      <c r="B23" s="429"/>
      <c r="C23" s="266"/>
      <c r="D23" s="266"/>
      <c r="E23" s="266"/>
      <c r="F23" s="267"/>
      <c r="G23" s="361"/>
      <c r="H23" s="352"/>
      <c r="I23" s="362"/>
    </row>
    <row r="24" spans="1:15" ht="15.75">
      <c r="A24" s="357"/>
      <c r="B24" s="268" t="s">
        <v>120</v>
      </c>
      <c r="C24" s="266"/>
      <c r="D24" s="266"/>
      <c r="E24" s="266"/>
      <c r="F24" s="267"/>
      <c r="G24" s="363"/>
      <c r="H24" s="276">
        <f t="shared" ref="H24:H25" si="4">+G24*0.13</f>
        <v>0</v>
      </c>
      <c r="I24" s="364">
        <f t="shared" ref="I24:I25" si="5">+G24+H24</f>
        <v>0</v>
      </c>
    </row>
    <row r="25" spans="1:15" ht="15.75">
      <c r="A25" s="365" t="s">
        <v>1</v>
      </c>
      <c r="B25" s="268" t="s">
        <v>121</v>
      </c>
      <c r="C25" s="266"/>
      <c r="D25" s="266"/>
      <c r="E25" s="266"/>
      <c r="F25" s="267"/>
      <c r="G25" s="363"/>
      <c r="H25" s="276">
        <f t="shared" si="4"/>
        <v>0</v>
      </c>
      <c r="I25" s="364">
        <f t="shared" si="5"/>
        <v>0</v>
      </c>
    </row>
    <row r="26" spans="1:15" ht="15.75">
      <c r="A26" s="366" t="s">
        <v>1</v>
      </c>
      <c r="B26" s="358"/>
      <c r="C26" s="266"/>
      <c r="D26" s="266"/>
      <c r="E26" s="266"/>
      <c r="F26" s="267"/>
      <c r="G26" s="361"/>
      <c r="H26" s="352"/>
      <c r="I26" s="362"/>
    </row>
    <row r="27" spans="1:15" ht="15.75">
      <c r="A27" s="359" t="s">
        <v>122</v>
      </c>
      <c r="B27" s="360"/>
      <c r="C27" s="266"/>
      <c r="D27" s="266"/>
      <c r="E27" s="266"/>
      <c r="F27" s="267"/>
      <c r="G27" s="361"/>
      <c r="H27" s="352"/>
      <c r="I27" s="362"/>
    </row>
    <row r="28" spans="1:15" ht="15.75">
      <c r="A28" s="357"/>
      <c r="B28" s="268" t="s">
        <v>123</v>
      </c>
      <c r="C28" s="266"/>
      <c r="D28" s="266"/>
      <c r="E28" s="266"/>
      <c r="F28" s="267"/>
      <c r="G28" s="363"/>
      <c r="H28" s="276">
        <f t="shared" ref="H28" si="6">+G28*0.13</f>
        <v>0</v>
      </c>
      <c r="I28" s="364">
        <f t="shared" ref="I28" si="7">+G28+H28</f>
        <v>0</v>
      </c>
    </row>
    <row r="29" spans="1:15" ht="15.75">
      <c r="A29" s="357"/>
      <c r="B29" s="268" t="s">
        <v>124</v>
      </c>
      <c r="C29" s="266"/>
      <c r="D29" s="266"/>
      <c r="E29" s="266"/>
      <c r="F29" s="267"/>
      <c r="G29" s="367"/>
      <c r="H29" s="368"/>
      <c r="I29" s="369" t="s">
        <v>125</v>
      </c>
    </row>
    <row r="30" spans="1:15" ht="15.75">
      <c r="A30" s="357"/>
      <c r="B30" s="268" t="s">
        <v>126</v>
      </c>
      <c r="C30" s="266"/>
      <c r="D30" s="266"/>
      <c r="E30" s="266"/>
      <c r="F30" s="267"/>
      <c r="G30" s="370"/>
      <c r="H30" s="368"/>
      <c r="I30" s="371"/>
    </row>
    <row r="31" spans="1:15" ht="15.75">
      <c r="A31" s="357"/>
      <c r="B31" s="268" t="s">
        <v>127</v>
      </c>
      <c r="C31" s="266"/>
      <c r="D31" s="266"/>
      <c r="E31" s="266"/>
      <c r="F31" s="267"/>
      <c r="G31" s="370"/>
      <c r="H31" s="368"/>
      <c r="I31" s="371"/>
    </row>
    <row r="32" spans="1:15" ht="15.75">
      <c r="A32" s="357"/>
      <c r="B32" s="372"/>
      <c r="C32" s="266"/>
      <c r="D32" s="266"/>
      <c r="E32" s="266"/>
      <c r="F32" s="267"/>
      <c r="G32" s="361"/>
      <c r="H32" s="352"/>
      <c r="I32" s="362"/>
    </row>
    <row r="33" spans="1:14" s="349" customFormat="1" ht="15.75">
      <c r="A33" s="373" t="s">
        <v>113</v>
      </c>
      <c r="B33" s="374"/>
      <c r="C33" s="375"/>
      <c r="D33" s="375"/>
      <c r="E33" s="375"/>
      <c r="F33" s="376"/>
      <c r="G33" s="377"/>
      <c r="H33" s="378"/>
      <c r="I33" s="379"/>
    </row>
    <row r="34" spans="1:14" s="349" customFormat="1" ht="15.75">
      <c r="A34" s="380"/>
      <c r="B34" s="381" t="s">
        <v>114</v>
      </c>
      <c r="C34" s="375"/>
      <c r="D34" s="375"/>
      <c r="E34" s="375"/>
      <c r="F34" s="376"/>
      <c r="G34" s="382"/>
      <c r="H34" s="383">
        <f t="shared" ref="H34" si="8">+G34*0.13</f>
        <v>0</v>
      </c>
      <c r="I34" s="384">
        <f t="shared" ref="I34" si="9">+G34+H34</f>
        <v>0</v>
      </c>
    </row>
    <row r="35" spans="1:14" s="349" customFormat="1" ht="15.75">
      <c r="A35" s="380"/>
      <c r="B35" s="385"/>
      <c r="C35" s="375"/>
      <c r="D35" s="375"/>
      <c r="E35" s="375"/>
      <c r="F35" s="376"/>
      <c r="G35" s="377"/>
      <c r="H35" s="378"/>
      <c r="I35" s="379"/>
    </row>
    <row r="36" spans="1:14" s="349" customFormat="1" ht="15.75">
      <c r="A36" s="386"/>
      <c r="B36" s="387"/>
      <c r="C36" s="375"/>
      <c r="D36" s="375"/>
      <c r="E36" s="375"/>
      <c r="F36" s="376"/>
      <c r="G36" s="382"/>
      <c r="H36" s="383"/>
      <c r="I36" s="388"/>
    </row>
    <row r="37" spans="1:14" ht="15.75">
      <c r="A37" s="307" t="s">
        <v>74</v>
      </c>
      <c r="B37" s="270"/>
      <c r="C37" s="266"/>
      <c r="D37" s="266"/>
      <c r="E37" s="266"/>
      <c r="F37" s="267"/>
      <c r="G37" s="273"/>
      <c r="H37" s="313"/>
      <c r="I37" s="315"/>
      <c r="J37" s="43"/>
      <c r="K37" s="218"/>
      <c r="L37" s="43"/>
      <c r="M37" s="43"/>
      <c r="N37" s="43"/>
    </row>
    <row r="38" spans="1:14" ht="15.75">
      <c r="A38" s="316"/>
      <c r="B38" s="317" t="s">
        <v>42</v>
      </c>
      <c r="C38" s="266"/>
      <c r="D38" s="266"/>
      <c r="E38" s="266"/>
      <c r="F38" s="267"/>
      <c r="G38" s="274"/>
      <c r="H38" s="313"/>
      <c r="I38" s="315"/>
      <c r="J38" s="43"/>
      <c r="K38" s="219"/>
      <c r="L38" s="43"/>
      <c r="M38" s="43"/>
      <c r="N38" s="43"/>
    </row>
    <row r="39" spans="1:14" ht="15.75">
      <c r="A39" s="314"/>
      <c r="B39" s="318" t="s">
        <v>43</v>
      </c>
      <c r="C39" s="266"/>
      <c r="D39" s="266"/>
      <c r="E39" s="266"/>
      <c r="F39" s="267"/>
      <c r="G39" s="273"/>
      <c r="H39" s="313"/>
      <c r="I39" s="315"/>
      <c r="J39" s="43"/>
      <c r="K39" s="218"/>
      <c r="L39" s="43"/>
      <c r="M39" s="43"/>
      <c r="N39" s="43"/>
    </row>
    <row r="40" spans="1:14" ht="15.75">
      <c r="A40" s="314"/>
      <c r="B40" s="268"/>
      <c r="C40" s="266"/>
      <c r="D40" s="266"/>
      <c r="E40" s="266"/>
      <c r="F40" s="267"/>
      <c r="G40" s="273"/>
      <c r="H40" s="313"/>
      <c r="I40" s="315"/>
      <c r="J40" s="43"/>
      <c r="K40" s="218"/>
      <c r="L40" s="43"/>
      <c r="M40" s="43"/>
      <c r="N40" s="43"/>
    </row>
    <row r="41" spans="1:14" ht="15.75">
      <c r="A41" s="314"/>
      <c r="B41" s="268" t="s">
        <v>75</v>
      </c>
      <c r="C41" s="266"/>
      <c r="D41" s="266"/>
      <c r="E41" s="266"/>
      <c r="F41" s="267"/>
      <c r="G41" s="308"/>
      <c r="H41" s="276">
        <f t="shared" ref="H41:H44" si="10">+G41*0.13</f>
        <v>0</v>
      </c>
      <c r="I41" s="309">
        <f t="shared" ref="I41:I44" si="11">+G41+H41</f>
        <v>0</v>
      </c>
      <c r="J41" s="43"/>
      <c r="K41" s="217"/>
      <c r="L41" s="43"/>
      <c r="M41" s="43"/>
      <c r="N41" s="43"/>
    </row>
    <row r="42" spans="1:14" ht="15.75">
      <c r="A42" s="314"/>
      <c r="B42" s="268" t="s">
        <v>76</v>
      </c>
      <c r="C42" s="266"/>
      <c r="D42" s="266"/>
      <c r="E42" s="266"/>
      <c r="F42" s="267"/>
      <c r="G42" s="308"/>
      <c r="H42" s="276">
        <f t="shared" si="10"/>
        <v>0</v>
      </c>
      <c r="I42" s="309">
        <f t="shared" si="11"/>
        <v>0</v>
      </c>
      <c r="J42" s="43"/>
      <c r="K42" s="217"/>
      <c r="L42" s="43"/>
      <c r="M42" s="43"/>
      <c r="N42" s="43"/>
    </row>
    <row r="43" spans="1:14" ht="15.75">
      <c r="A43" s="314"/>
      <c r="B43" s="268" t="s">
        <v>77</v>
      </c>
      <c r="C43" s="266"/>
      <c r="D43" s="266"/>
      <c r="E43" s="266"/>
      <c r="F43" s="267"/>
      <c r="G43" s="308"/>
      <c r="H43" s="276">
        <f t="shared" si="10"/>
        <v>0</v>
      </c>
      <c r="I43" s="309">
        <f t="shared" si="11"/>
        <v>0</v>
      </c>
      <c r="J43" s="43"/>
      <c r="K43" s="217"/>
      <c r="L43" s="43"/>
      <c r="M43" s="43"/>
      <c r="N43" s="43"/>
    </row>
    <row r="44" spans="1:14" ht="15.75">
      <c r="A44" s="314"/>
      <c r="B44" s="268" t="s">
        <v>78</v>
      </c>
      <c r="C44" s="266"/>
      <c r="D44" s="266"/>
      <c r="E44" s="266"/>
      <c r="F44" s="267"/>
      <c r="G44" s="308"/>
      <c r="H44" s="276">
        <f t="shared" si="10"/>
        <v>0</v>
      </c>
      <c r="I44" s="309">
        <f t="shared" si="11"/>
        <v>0</v>
      </c>
      <c r="J44" s="43"/>
      <c r="K44" s="217"/>
      <c r="L44" s="43"/>
      <c r="M44" s="43"/>
      <c r="N44" s="43"/>
    </row>
    <row r="45" spans="1:14" ht="15.75">
      <c r="A45" s="314"/>
      <c r="B45" s="268" t="s">
        <v>79</v>
      </c>
      <c r="C45" s="266"/>
      <c r="D45" s="266"/>
      <c r="E45" s="266"/>
      <c r="F45" s="267"/>
      <c r="G45" s="308"/>
      <c r="H45" s="276">
        <f t="shared" ref="H45" si="12">+G45*0.13</f>
        <v>0</v>
      </c>
      <c r="I45" s="309">
        <f t="shared" ref="I45" si="13">+G45+H45</f>
        <v>0</v>
      </c>
      <c r="J45" s="43"/>
      <c r="K45" s="217"/>
      <c r="L45" s="43"/>
      <c r="M45" s="43"/>
      <c r="N45" s="43"/>
    </row>
    <row r="46" spans="1:14" ht="15.75">
      <c r="A46" s="314"/>
      <c r="B46" s="268" t="s">
        <v>80</v>
      </c>
      <c r="C46" s="266"/>
      <c r="D46" s="266"/>
      <c r="E46" s="266"/>
      <c r="F46" s="267"/>
      <c r="G46" s="308"/>
      <c r="H46" s="276">
        <f t="shared" ref="H46" si="14">+G46*0.13</f>
        <v>0</v>
      </c>
      <c r="I46" s="309">
        <f t="shared" ref="I46" si="15">+G46+H46</f>
        <v>0</v>
      </c>
      <c r="J46" s="43"/>
      <c r="K46" s="217"/>
      <c r="L46" s="43"/>
      <c r="M46" s="43"/>
      <c r="N46" s="43"/>
    </row>
    <row r="47" spans="1:14" ht="15.75">
      <c r="A47" s="314"/>
      <c r="B47" s="268"/>
      <c r="C47" s="266"/>
      <c r="D47" s="266"/>
      <c r="E47" s="266"/>
      <c r="F47" s="267"/>
      <c r="G47" s="319"/>
      <c r="H47" s="276"/>
      <c r="I47" s="309"/>
      <c r="J47" s="43"/>
      <c r="K47" s="217"/>
      <c r="L47" s="43"/>
      <c r="M47" s="43"/>
      <c r="N47" s="43"/>
    </row>
    <row r="48" spans="1:14" ht="15.75">
      <c r="A48" s="320"/>
      <c r="B48" s="269" t="s">
        <v>51</v>
      </c>
      <c r="C48" s="266"/>
      <c r="D48" s="266"/>
      <c r="E48" s="266"/>
      <c r="F48" s="267"/>
      <c r="G48" s="273"/>
      <c r="H48" s="313"/>
      <c r="I48" s="321"/>
      <c r="J48" s="43"/>
      <c r="K48" s="218"/>
      <c r="L48" s="43"/>
      <c r="M48" s="43"/>
      <c r="N48" s="43"/>
    </row>
    <row r="49" spans="1:14" ht="15.75">
      <c r="A49" s="314"/>
      <c r="B49" s="269"/>
      <c r="C49" s="266"/>
      <c r="D49" s="266"/>
      <c r="E49" s="266"/>
      <c r="F49" s="267"/>
      <c r="G49" s="273"/>
      <c r="H49" s="313"/>
      <c r="I49" s="321"/>
      <c r="J49" s="43"/>
      <c r="K49" s="218"/>
      <c r="L49" s="43"/>
      <c r="M49" s="43"/>
      <c r="N49" s="43"/>
    </row>
    <row r="50" spans="1:14" ht="15.75">
      <c r="A50" s="322"/>
      <c r="B50" s="268" t="s">
        <v>52</v>
      </c>
      <c r="C50" s="266"/>
      <c r="D50" s="266"/>
      <c r="E50" s="266"/>
      <c r="F50" s="267"/>
      <c r="G50" s="308"/>
      <c r="H50" s="276">
        <f t="shared" ref="H50" si="16">+G50*0.13</f>
        <v>0</v>
      </c>
      <c r="I50" s="309">
        <f t="shared" ref="I50" si="17">+G50+H50</f>
        <v>0</v>
      </c>
      <c r="J50" s="43"/>
      <c r="K50" s="220"/>
      <c r="L50" s="43"/>
      <c r="M50" s="43"/>
      <c r="N50" s="43"/>
    </row>
    <row r="51" spans="1:14" ht="15.75">
      <c r="A51" s="314"/>
      <c r="B51" s="268"/>
      <c r="C51" s="266"/>
      <c r="D51" s="266"/>
      <c r="E51" s="266"/>
      <c r="F51" s="267"/>
      <c r="G51" s="319"/>
      <c r="H51" s="276"/>
      <c r="I51" s="309"/>
      <c r="J51" s="43"/>
      <c r="K51" s="217"/>
      <c r="L51" s="43"/>
      <c r="M51" s="43"/>
      <c r="N51" s="43"/>
    </row>
    <row r="52" spans="1:14" ht="15.75">
      <c r="A52" s="314"/>
      <c r="B52" s="268"/>
      <c r="C52" s="266"/>
      <c r="D52" s="266"/>
      <c r="E52" s="266"/>
      <c r="F52" s="267"/>
      <c r="G52" s="319"/>
      <c r="H52" s="276"/>
      <c r="I52" s="309"/>
      <c r="J52" s="43"/>
      <c r="K52" s="217"/>
      <c r="L52" s="43"/>
      <c r="M52" s="43"/>
      <c r="N52" s="43"/>
    </row>
    <row r="53" spans="1:14" ht="15.75">
      <c r="A53" s="328" t="s">
        <v>84</v>
      </c>
      <c r="B53" s="268"/>
      <c r="C53" s="266"/>
      <c r="D53" s="266"/>
      <c r="E53" s="266"/>
      <c r="F53" s="267"/>
      <c r="G53" s="278"/>
      <c r="H53" s="276"/>
      <c r="I53" s="309"/>
      <c r="J53" s="43"/>
      <c r="K53" s="220"/>
      <c r="L53" s="43"/>
      <c r="M53" s="43"/>
      <c r="N53" s="43"/>
    </row>
    <row r="54" spans="1:14" ht="15.75">
      <c r="A54" s="328"/>
      <c r="B54" s="268"/>
      <c r="C54" s="266"/>
      <c r="D54" s="266"/>
      <c r="E54" s="266"/>
      <c r="F54" s="267"/>
      <c r="G54" s="278"/>
      <c r="H54" s="276"/>
      <c r="I54" s="309"/>
      <c r="J54" s="43"/>
      <c r="K54" s="220"/>
      <c r="L54" s="43"/>
      <c r="M54" s="43"/>
      <c r="N54" s="43"/>
    </row>
    <row r="55" spans="1:14" ht="15.75">
      <c r="A55" s="329" t="s">
        <v>85</v>
      </c>
      <c r="B55" s="268"/>
      <c r="C55" s="266"/>
      <c r="D55" s="266"/>
      <c r="E55" s="266"/>
      <c r="F55" s="267"/>
      <c r="G55" s="308"/>
      <c r="H55" s="276">
        <f>G55*0.13</f>
        <v>0</v>
      </c>
      <c r="I55" s="309">
        <f>G55+H55</f>
        <v>0</v>
      </c>
      <c r="J55" s="43"/>
      <c r="K55" s="220"/>
      <c r="L55" s="43"/>
      <c r="M55" s="43"/>
      <c r="N55" s="43"/>
    </row>
    <row r="56" spans="1:14" ht="15.75">
      <c r="A56" s="325"/>
      <c r="B56" s="268"/>
      <c r="C56" s="266"/>
      <c r="D56" s="266"/>
      <c r="E56" s="266"/>
      <c r="F56" s="267"/>
      <c r="G56" s="278"/>
      <c r="H56" s="276"/>
      <c r="I56" s="309"/>
      <c r="J56" s="43"/>
      <c r="K56" s="220"/>
      <c r="L56" s="43"/>
      <c r="M56" s="43"/>
      <c r="N56" s="43"/>
    </row>
    <row r="57" spans="1:14" s="349" customFormat="1" ht="15.75">
      <c r="A57" s="353"/>
      <c r="B57" s="347"/>
      <c r="C57" s="347"/>
      <c r="D57" s="347"/>
      <c r="E57" s="279" t="s">
        <v>130</v>
      </c>
      <c r="F57" s="279"/>
      <c r="G57" s="279"/>
      <c r="H57" s="279"/>
      <c r="I57" s="342"/>
      <c r="J57" s="348"/>
      <c r="K57"/>
    </row>
    <row r="58" spans="1:14" s="349" customFormat="1" ht="15.75">
      <c r="A58" s="353"/>
      <c r="B58" s="347"/>
      <c r="C58" s="347"/>
      <c r="D58" s="347"/>
      <c r="E58" s="236"/>
      <c r="F58" s="236"/>
      <c r="G58" s="236"/>
      <c r="H58" s="236"/>
      <c r="I58" s="334"/>
      <c r="J58" s="348"/>
      <c r="K58"/>
    </row>
    <row r="59" spans="1:14" s="349" customFormat="1" ht="16.5" thickBot="1">
      <c r="A59" s="354" t="s">
        <v>1</v>
      </c>
      <c r="B59" s="350"/>
      <c r="C59" s="350"/>
      <c r="D59" s="350"/>
      <c r="E59" s="351" t="s">
        <v>54</v>
      </c>
      <c r="F59" s="351"/>
      <c r="G59" s="351"/>
      <c r="H59" s="351"/>
      <c r="I59" s="355"/>
      <c r="J59" s="348"/>
      <c r="K59"/>
    </row>
    <row r="60" spans="1:14" s="349" customFormat="1" ht="16.5" thickTop="1">
      <c r="A60" s="389" t="s">
        <v>112</v>
      </c>
      <c r="B60" s="390"/>
      <c r="C60" s="375"/>
      <c r="D60" s="375"/>
      <c r="E60" s="375"/>
      <c r="F60" s="376"/>
      <c r="G60" s="377"/>
      <c r="H60" s="391"/>
      <c r="I60" s="392"/>
      <c r="J60" s="393"/>
      <c r="K60" s="394"/>
      <c r="L60" s="395"/>
      <c r="M60" s="395"/>
      <c r="N60" s="395"/>
    </row>
    <row r="61" spans="1:14" ht="15.75">
      <c r="A61" s="323" t="s">
        <v>44</v>
      </c>
      <c r="B61" s="271" t="s">
        <v>45</v>
      </c>
      <c r="C61" s="266"/>
      <c r="D61" s="266"/>
      <c r="E61" s="266"/>
      <c r="F61" s="267"/>
      <c r="G61" s="275"/>
      <c r="H61" s="277"/>
      <c r="I61" s="324"/>
      <c r="J61" s="43"/>
      <c r="K61" s="221"/>
      <c r="L61" s="43"/>
      <c r="M61" s="43"/>
      <c r="N61" s="43"/>
    </row>
    <row r="62" spans="1:14" ht="15.75">
      <c r="A62" s="323"/>
      <c r="B62" s="269"/>
      <c r="C62" s="266"/>
      <c r="D62" s="266"/>
      <c r="E62" s="266"/>
      <c r="F62" s="267"/>
      <c r="G62" s="275"/>
      <c r="H62" s="277"/>
      <c r="I62" s="324"/>
      <c r="J62" s="43"/>
      <c r="K62" s="221"/>
      <c r="L62" s="43"/>
      <c r="M62" s="43"/>
      <c r="N62" s="43"/>
    </row>
    <row r="63" spans="1:14" ht="15.75">
      <c r="A63" s="325">
        <v>1.5</v>
      </c>
      <c r="B63" s="268" t="s">
        <v>70</v>
      </c>
      <c r="C63" s="280"/>
      <c r="D63" s="266"/>
      <c r="E63" s="266"/>
      <c r="F63" s="267"/>
      <c r="G63" s="308"/>
      <c r="H63" s="276">
        <f t="shared" ref="H63:H68" si="18">+G63*0.13</f>
        <v>0</v>
      </c>
      <c r="I63" s="309">
        <f t="shared" ref="I63:I68" si="19">+G63+H63</f>
        <v>0</v>
      </c>
      <c r="J63" s="43"/>
      <c r="K63" s="222"/>
      <c r="L63" s="43"/>
      <c r="M63" s="43"/>
      <c r="N63" s="43"/>
    </row>
    <row r="64" spans="1:14" ht="15.75">
      <c r="A64" s="325">
        <v>2</v>
      </c>
      <c r="B64" s="268" t="s">
        <v>46</v>
      </c>
      <c r="C64" s="266"/>
      <c r="D64" s="266"/>
      <c r="E64" s="266"/>
      <c r="F64" s="267"/>
      <c r="G64" s="308"/>
      <c r="H64" s="276">
        <f t="shared" si="18"/>
        <v>0</v>
      </c>
      <c r="I64" s="309">
        <f t="shared" si="19"/>
        <v>0</v>
      </c>
      <c r="J64" s="43"/>
      <c r="K64" s="220"/>
      <c r="L64" s="43"/>
      <c r="M64" s="43"/>
      <c r="N64" s="43"/>
    </row>
    <row r="65" spans="1:14" ht="15.75">
      <c r="A65" s="325">
        <v>2.5</v>
      </c>
      <c r="B65" s="268" t="s">
        <v>47</v>
      </c>
      <c r="C65" s="266"/>
      <c r="D65" s="266"/>
      <c r="E65" s="266"/>
      <c r="F65" s="267"/>
      <c r="G65" s="308"/>
      <c r="H65" s="276">
        <f t="shared" si="18"/>
        <v>0</v>
      </c>
      <c r="I65" s="309">
        <f t="shared" si="19"/>
        <v>0</v>
      </c>
      <c r="J65" s="43"/>
      <c r="K65" s="220"/>
      <c r="L65" s="43"/>
      <c r="M65" s="43"/>
      <c r="N65" s="43"/>
    </row>
    <row r="66" spans="1:14" ht="15.75">
      <c r="A66" s="325">
        <v>3</v>
      </c>
      <c r="B66" s="268" t="s">
        <v>48</v>
      </c>
      <c r="C66" s="266"/>
      <c r="D66" s="266"/>
      <c r="E66" s="266"/>
      <c r="F66" s="267"/>
      <c r="G66" s="308"/>
      <c r="H66" s="276">
        <f t="shared" si="18"/>
        <v>0</v>
      </c>
      <c r="I66" s="309">
        <f t="shared" si="19"/>
        <v>0</v>
      </c>
      <c r="J66" s="43"/>
      <c r="K66" s="220"/>
      <c r="L66" s="43"/>
      <c r="M66" s="43"/>
      <c r="N66" s="43"/>
    </row>
    <row r="67" spans="1:14" ht="15.75">
      <c r="A67" s="325">
        <v>3.5</v>
      </c>
      <c r="B67" s="268" t="s">
        <v>49</v>
      </c>
      <c r="C67" s="266"/>
      <c r="D67" s="266"/>
      <c r="E67" s="266"/>
      <c r="F67" s="267"/>
      <c r="G67" s="308"/>
      <c r="H67" s="276">
        <f t="shared" si="18"/>
        <v>0</v>
      </c>
      <c r="I67" s="309">
        <f t="shared" si="19"/>
        <v>0</v>
      </c>
      <c r="J67" s="43"/>
      <c r="K67" s="220"/>
      <c r="L67" s="43"/>
      <c r="M67" s="43"/>
      <c r="N67" s="43"/>
    </row>
    <row r="68" spans="1:14" ht="15.75">
      <c r="A68" s="325">
        <v>4</v>
      </c>
      <c r="B68" s="268" t="s">
        <v>50</v>
      </c>
      <c r="C68" s="266"/>
      <c r="D68" s="266"/>
      <c r="E68" s="266"/>
      <c r="F68" s="267"/>
      <c r="G68" s="308"/>
      <c r="H68" s="276">
        <f t="shared" si="18"/>
        <v>0</v>
      </c>
      <c r="I68" s="309">
        <f t="shared" si="19"/>
        <v>0</v>
      </c>
      <c r="J68" s="43"/>
      <c r="K68" s="220"/>
      <c r="L68" s="43"/>
      <c r="M68" s="43"/>
      <c r="N68" s="43"/>
    </row>
    <row r="69" spans="1:14" ht="15.75">
      <c r="A69" s="325"/>
      <c r="B69" s="268"/>
      <c r="C69" s="266"/>
      <c r="D69" s="266"/>
      <c r="E69" s="266"/>
      <c r="F69" s="267"/>
      <c r="G69" s="308"/>
      <c r="H69" s="276"/>
      <c r="I69" s="309"/>
      <c r="J69" s="43"/>
      <c r="K69" s="220"/>
      <c r="L69" s="43"/>
      <c r="M69" s="43"/>
      <c r="N69" s="43"/>
    </row>
    <row r="70" spans="1:14" ht="15.75">
      <c r="A70" s="325"/>
      <c r="B70" s="268" t="s">
        <v>81</v>
      </c>
      <c r="C70" s="326"/>
      <c r="D70" s="326"/>
      <c r="E70" s="326"/>
      <c r="F70" s="327"/>
      <c r="G70" s="356"/>
      <c r="H70" s="276">
        <f t="shared" ref="H70" si="20">+G70*0.13</f>
        <v>0</v>
      </c>
      <c r="I70" s="309">
        <f t="shared" ref="I70" si="21">+G70+H70</f>
        <v>0</v>
      </c>
      <c r="J70" s="43"/>
      <c r="K70" s="223"/>
      <c r="L70" s="43"/>
      <c r="M70" s="43"/>
      <c r="N70" s="43"/>
    </row>
    <row r="71" spans="1:14" ht="15.75">
      <c r="A71" s="325"/>
      <c r="B71" s="268"/>
      <c r="C71" s="266"/>
      <c r="D71" s="266"/>
      <c r="E71" s="266"/>
      <c r="F71" s="267"/>
      <c r="G71" s="278"/>
      <c r="H71" s="276"/>
      <c r="I71" s="309"/>
      <c r="J71" s="43"/>
      <c r="K71" s="220"/>
      <c r="L71" s="43"/>
      <c r="M71" s="43"/>
      <c r="N71" s="43"/>
    </row>
    <row r="72" spans="1:14" s="349" customFormat="1" ht="15.75">
      <c r="A72" s="396" t="s">
        <v>88</v>
      </c>
      <c r="B72" s="381"/>
      <c r="C72" s="375"/>
      <c r="D72" s="375"/>
      <c r="E72" s="375"/>
      <c r="F72" s="376"/>
      <c r="G72" s="397"/>
      <c r="H72" s="383"/>
      <c r="I72" s="398"/>
      <c r="J72" s="395"/>
      <c r="K72" s="399"/>
      <c r="L72" s="395"/>
      <c r="M72" s="395"/>
      <c r="N72" s="395"/>
    </row>
    <row r="73" spans="1:14" s="349" customFormat="1" ht="15.75">
      <c r="A73" s="400" t="s">
        <v>102</v>
      </c>
      <c r="B73" s="381"/>
      <c r="C73" s="375"/>
      <c r="D73" s="375"/>
      <c r="E73" s="375"/>
      <c r="F73" s="376"/>
      <c r="G73" s="397"/>
      <c r="H73" s="383">
        <f>G73*0.13</f>
        <v>0</v>
      </c>
      <c r="I73" s="398">
        <f>G73+H73</f>
        <v>0</v>
      </c>
      <c r="J73" s="395"/>
      <c r="K73" s="399"/>
      <c r="L73" s="395"/>
      <c r="M73" s="395"/>
      <c r="N73" s="395"/>
    </row>
    <row r="74" spans="1:14" s="349" customFormat="1" ht="15.75">
      <c r="A74" s="400" t="s">
        <v>89</v>
      </c>
      <c r="B74" s="381"/>
      <c r="C74" s="375"/>
      <c r="D74" s="375"/>
      <c r="E74" s="375"/>
      <c r="F74" s="376"/>
      <c r="G74" s="401"/>
      <c r="H74" s="383">
        <f>G74*0.13</f>
        <v>0</v>
      </c>
      <c r="I74" s="398">
        <f>G74+H74</f>
        <v>0</v>
      </c>
      <c r="J74" s="395"/>
      <c r="K74" s="399"/>
      <c r="L74" s="395"/>
      <c r="M74" s="395"/>
      <c r="N74" s="395"/>
    </row>
    <row r="75" spans="1:14" s="349" customFormat="1" ht="15.75">
      <c r="A75" s="400"/>
      <c r="B75" s="381"/>
      <c r="C75" s="375"/>
      <c r="D75" s="375"/>
      <c r="E75" s="375"/>
      <c r="F75" s="376"/>
      <c r="G75" s="401"/>
      <c r="H75" s="383"/>
      <c r="I75" s="398"/>
      <c r="J75" s="395"/>
      <c r="K75" s="399"/>
      <c r="L75" s="395"/>
      <c r="M75" s="395"/>
      <c r="N75" s="395"/>
    </row>
    <row r="76" spans="1:14" s="349" customFormat="1" ht="15.75">
      <c r="A76" s="402" t="s">
        <v>111</v>
      </c>
      <c r="B76" s="375"/>
      <c r="C76" s="375"/>
      <c r="D76" s="375"/>
      <c r="E76" s="376"/>
      <c r="F76" s="376"/>
      <c r="G76" s="401"/>
      <c r="H76" s="383">
        <f>G76*0.13</f>
        <v>0</v>
      </c>
      <c r="I76" s="398">
        <f>G76+H76</f>
        <v>0</v>
      </c>
      <c r="J76" s="395"/>
      <c r="K76" s="399"/>
      <c r="L76" s="395"/>
      <c r="M76" s="395"/>
      <c r="N76" s="395"/>
    </row>
    <row r="77" spans="1:14" s="349" customFormat="1" ht="15.75">
      <c r="A77" s="403" t="s">
        <v>103</v>
      </c>
      <c r="B77" s="375"/>
      <c r="C77" s="375"/>
      <c r="D77" s="375"/>
      <c r="E77" s="376"/>
      <c r="F77" s="376"/>
      <c r="G77" s="401"/>
      <c r="H77" s="383"/>
      <c r="I77" s="398"/>
      <c r="J77" s="395"/>
      <c r="K77" s="399"/>
      <c r="L77" s="395"/>
      <c r="M77" s="395"/>
      <c r="N77" s="395"/>
    </row>
    <row r="78" spans="1:14" s="349" customFormat="1" ht="15.75">
      <c r="A78" s="403" t="s">
        <v>104</v>
      </c>
      <c r="B78" s="375"/>
      <c r="C78" s="375"/>
      <c r="D78" s="375"/>
      <c r="E78" s="376"/>
      <c r="F78" s="376"/>
      <c r="G78" s="401"/>
      <c r="H78" s="383"/>
      <c r="I78" s="398"/>
      <c r="J78" s="395"/>
      <c r="K78" s="399"/>
      <c r="L78" s="395"/>
      <c r="M78" s="395"/>
      <c r="N78" s="395"/>
    </row>
    <row r="79" spans="1:14" s="349" customFormat="1" ht="15.75">
      <c r="A79" s="403" t="s">
        <v>105</v>
      </c>
      <c r="B79" s="375"/>
      <c r="C79" s="375"/>
      <c r="D79" s="375"/>
      <c r="E79" s="376"/>
      <c r="F79" s="376"/>
      <c r="G79" s="401"/>
      <c r="H79" s="383"/>
      <c r="I79" s="398"/>
      <c r="J79" s="395"/>
      <c r="K79" s="399"/>
      <c r="L79" s="395"/>
      <c r="M79" s="395"/>
      <c r="N79" s="395"/>
    </row>
    <row r="80" spans="1:14" s="349" customFormat="1" ht="15.75">
      <c r="A80" s="400"/>
      <c r="B80" s="381"/>
      <c r="C80" s="375"/>
      <c r="D80" s="375"/>
      <c r="E80" s="375"/>
      <c r="F80" s="376"/>
      <c r="G80" s="401"/>
      <c r="H80" s="383"/>
      <c r="I80" s="398"/>
      <c r="J80" s="395"/>
      <c r="K80" s="399"/>
      <c r="L80" s="395"/>
      <c r="M80" s="395"/>
      <c r="N80" s="395"/>
    </row>
    <row r="81" spans="1:14" ht="15.75">
      <c r="A81" s="330" t="s">
        <v>108</v>
      </c>
      <c r="B81" s="266"/>
      <c r="C81" s="266"/>
      <c r="D81" s="266"/>
      <c r="E81" s="267"/>
      <c r="F81" s="238"/>
      <c r="G81" s="278"/>
      <c r="H81" s="276">
        <f t="shared" ref="H81" si="22">+G81*0.13</f>
        <v>0</v>
      </c>
      <c r="I81" s="309">
        <f t="shared" ref="I81" si="23">+G81+H81</f>
        <v>0</v>
      </c>
    </row>
    <row r="82" spans="1:14" ht="15.75">
      <c r="A82" s="330" t="s">
        <v>109</v>
      </c>
      <c r="B82" s="266"/>
      <c r="C82" s="266"/>
      <c r="D82" s="266"/>
      <c r="E82" s="267"/>
      <c r="F82" s="238"/>
      <c r="G82" s="273"/>
      <c r="H82" s="352"/>
      <c r="I82" s="321"/>
    </row>
    <row r="83" spans="1:14" ht="15.75">
      <c r="A83" s="330" t="s">
        <v>105</v>
      </c>
      <c r="B83" s="266"/>
      <c r="C83" s="266"/>
      <c r="D83" s="266"/>
      <c r="E83" s="267"/>
      <c r="F83" s="238"/>
      <c r="G83" s="273"/>
      <c r="H83" s="352"/>
      <c r="I83" s="321"/>
    </row>
    <row r="84" spans="1:14" ht="15.75">
      <c r="A84" s="325"/>
      <c r="B84" s="268"/>
      <c r="C84" s="266"/>
      <c r="D84" s="266"/>
      <c r="E84" s="266"/>
      <c r="F84" s="267"/>
      <c r="G84" s="278"/>
      <c r="H84" s="276"/>
      <c r="I84" s="309"/>
      <c r="J84" s="43"/>
      <c r="K84" s="220"/>
      <c r="L84" s="43"/>
      <c r="M84" s="43"/>
      <c r="N84" s="43"/>
    </row>
    <row r="85" spans="1:14" ht="15.75">
      <c r="A85" s="331" t="s">
        <v>82</v>
      </c>
      <c r="B85" s="268"/>
      <c r="C85" s="266"/>
      <c r="D85" s="266"/>
      <c r="E85" s="266"/>
      <c r="F85" s="267"/>
      <c r="G85" s="278"/>
      <c r="H85" s="276"/>
      <c r="I85" s="309"/>
      <c r="J85" s="43"/>
      <c r="K85" s="220"/>
      <c r="L85" s="43"/>
      <c r="M85" s="43"/>
      <c r="N85" s="43"/>
    </row>
    <row r="86" spans="1:14" ht="15.75">
      <c r="A86" s="325"/>
      <c r="B86" s="268"/>
      <c r="C86" s="266"/>
      <c r="D86" s="266"/>
      <c r="E86" s="266"/>
      <c r="F86" s="267"/>
      <c r="G86" s="278"/>
      <c r="H86" s="276"/>
      <c r="I86" s="309"/>
      <c r="J86" s="43"/>
      <c r="K86" s="220"/>
      <c r="L86" s="43"/>
      <c r="M86" s="43"/>
      <c r="N86" s="43"/>
    </row>
    <row r="87" spans="1:14" ht="15.75">
      <c r="A87" s="332" t="s">
        <v>83</v>
      </c>
      <c r="B87" s="268"/>
      <c r="C87" s="266"/>
      <c r="D87" s="266"/>
      <c r="E87" s="266"/>
      <c r="F87" s="267"/>
      <c r="G87" s="308"/>
      <c r="H87" s="276">
        <f>G87*0.13</f>
        <v>0</v>
      </c>
      <c r="I87" s="309">
        <f>G87+H87</f>
        <v>0</v>
      </c>
      <c r="J87" s="43"/>
      <c r="K87" s="220"/>
      <c r="L87" s="43"/>
      <c r="M87" s="43"/>
      <c r="N87" s="43"/>
    </row>
    <row r="88" spans="1:14" ht="15.75">
      <c r="A88" s="325"/>
      <c r="B88" s="268"/>
      <c r="C88" s="266"/>
      <c r="D88" s="266"/>
      <c r="E88" s="266"/>
      <c r="F88" s="267"/>
      <c r="G88" s="278"/>
      <c r="H88" s="276"/>
      <c r="I88" s="309"/>
      <c r="J88" s="43"/>
      <c r="K88" s="43"/>
      <c r="L88" s="43"/>
      <c r="M88" s="43"/>
      <c r="N88" s="43"/>
    </row>
    <row r="89" spans="1:14" ht="15" customHeight="1" thickBot="1">
      <c r="A89" s="333" t="s">
        <v>11</v>
      </c>
      <c r="B89" s="229" t="str">
        <f>'100 Series'!B65</f>
        <v xml:space="preserve">     Hourly Rate for repairs and authorized service outside of contractual obligations is  =   $ / Hr.</v>
      </c>
      <c r="C89" s="229"/>
      <c r="D89" s="229"/>
      <c r="E89" s="229"/>
      <c r="F89" s="229"/>
      <c r="G89" s="229"/>
      <c r="H89" s="230"/>
      <c r="I89" s="334"/>
      <c r="J89" s="43"/>
      <c r="K89" s="43"/>
      <c r="L89" s="43"/>
      <c r="M89" s="43"/>
      <c r="N89" s="43"/>
    </row>
    <row r="90" spans="1:14" ht="5.0999999999999996" customHeight="1" thickTop="1">
      <c r="A90" s="335"/>
      <c r="B90" s="236"/>
      <c r="C90" s="236"/>
      <c r="D90" s="236"/>
      <c r="E90" s="236"/>
      <c r="F90" s="236"/>
      <c r="G90" s="236"/>
      <c r="H90" s="236"/>
      <c r="I90" s="336" t="s">
        <v>1</v>
      </c>
      <c r="J90" s="43"/>
      <c r="K90" s="43"/>
      <c r="L90" s="43"/>
      <c r="M90" s="43"/>
      <c r="N90" s="43"/>
    </row>
    <row r="91" spans="1:14" ht="15.75" customHeight="1">
      <c r="A91" s="423" t="s">
        <v>21</v>
      </c>
      <c r="B91" s="415"/>
      <c r="C91" s="415"/>
      <c r="D91" s="415"/>
      <c r="E91" s="415"/>
      <c r="F91" s="415"/>
      <c r="G91" s="415"/>
      <c r="H91" s="415"/>
      <c r="I91" s="424"/>
      <c r="J91" s="43"/>
      <c r="K91" s="43"/>
      <c r="L91" s="43"/>
      <c r="M91" s="43"/>
      <c r="N91" s="43"/>
    </row>
    <row r="92" spans="1:14" ht="6.75" customHeight="1">
      <c r="A92" s="335"/>
      <c r="B92" s="236"/>
      <c r="C92" s="236"/>
      <c r="D92" s="236"/>
      <c r="E92" s="236"/>
      <c r="F92" s="236"/>
      <c r="G92" s="236"/>
      <c r="H92" s="236"/>
      <c r="I92" s="334"/>
    </row>
    <row r="93" spans="1:14" ht="14.25" customHeight="1">
      <c r="A93" s="337" t="s">
        <v>24</v>
      </c>
      <c r="B93" s="90"/>
      <c r="C93" s="90"/>
      <c r="D93" s="90"/>
      <c r="E93" s="90"/>
      <c r="F93" s="90"/>
      <c r="G93" s="90"/>
      <c r="H93" s="90"/>
      <c r="I93" s="338"/>
    </row>
    <row r="94" spans="1:14" ht="14.25" customHeight="1">
      <c r="A94" s="337" t="s">
        <v>25</v>
      </c>
      <c r="B94" s="93"/>
      <c r="C94" s="93"/>
      <c r="D94" s="93"/>
      <c r="E94" s="93"/>
      <c r="F94" s="93"/>
      <c r="G94" s="93"/>
      <c r="H94" s="93"/>
      <c r="I94" s="339"/>
    </row>
    <row r="95" spans="1:14" ht="14.25" customHeight="1">
      <c r="A95" s="335" t="s">
        <v>26</v>
      </c>
      <c r="B95" s="95"/>
      <c r="C95" s="96"/>
      <c r="D95" s="96"/>
      <c r="E95" s="96"/>
      <c r="F95" s="96"/>
      <c r="G95" s="93"/>
      <c r="H95" s="93"/>
      <c r="I95" s="339"/>
    </row>
    <row r="96" spans="1:14" ht="14.25" customHeight="1">
      <c r="A96" s="340" t="s">
        <v>27</v>
      </c>
      <c r="B96" s="93"/>
      <c r="C96" s="93"/>
      <c r="D96" s="93"/>
      <c r="E96" s="93"/>
      <c r="F96" s="93"/>
      <c r="G96" s="93"/>
      <c r="H96" s="93"/>
      <c r="I96" s="339"/>
    </row>
    <row r="97" spans="1:9" ht="14.25" customHeight="1">
      <c r="A97" s="340" t="s">
        <v>28</v>
      </c>
      <c r="B97" s="93"/>
      <c r="C97" s="93"/>
      <c r="D97" s="93"/>
      <c r="E97" s="96"/>
      <c r="F97" s="96"/>
      <c r="G97" s="96"/>
      <c r="H97" s="96"/>
      <c r="I97" s="341"/>
    </row>
    <row r="98" spans="1:9" ht="14.25" customHeight="1">
      <c r="A98" s="337" t="s">
        <v>29</v>
      </c>
      <c r="B98" s="93"/>
      <c r="C98" s="93"/>
      <c r="D98" s="93"/>
      <c r="E98" s="93"/>
      <c r="F98" s="93"/>
      <c r="G98" s="93"/>
      <c r="H98" s="93"/>
      <c r="I98" s="339"/>
    </row>
    <row r="99" spans="1:9" ht="14.25" customHeight="1">
      <c r="A99" s="337" t="s">
        <v>30</v>
      </c>
      <c r="B99" s="93"/>
      <c r="C99" s="93"/>
      <c r="D99" s="93"/>
      <c r="E99" s="93"/>
      <c r="F99" s="93"/>
      <c r="G99" s="279" t="s">
        <v>130</v>
      </c>
      <c r="H99" s="279"/>
      <c r="I99" s="342"/>
    </row>
    <row r="100" spans="1:9" ht="14.25" customHeight="1">
      <c r="A100" s="337" t="s">
        <v>31</v>
      </c>
      <c r="B100" s="93"/>
      <c r="C100" s="93"/>
      <c r="D100" s="93"/>
      <c r="E100" s="93"/>
      <c r="F100" s="93"/>
      <c r="G100" s="236"/>
      <c r="H100" s="236"/>
      <c r="I100" s="334"/>
    </row>
    <row r="101" spans="1:9" ht="15" customHeight="1">
      <c r="A101" s="340" t="s">
        <v>32</v>
      </c>
      <c r="B101" s="93"/>
      <c r="C101" s="93"/>
      <c r="D101" s="93"/>
      <c r="E101" s="93"/>
      <c r="F101" s="93"/>
      <c r="G101" s="279" t="s">
        <v>54</v>
      </c>
      <c r="H101" s="279"/>
      <c r="I101" s="342"/>
    </row>
    <row r="102" spans="1:9" ht="16.5" thickBot="1">
      <c r="A102" s="343" t="s">
        <v>22</v>
      </c>
      <c r="B102" s="344"/>
      <c r="C102" s="345">
        <v>30</v>
      </c>
      <c r="D102" s="345"/>
      <c r="E102" s="344" t="s">
        <v>14</v>
      </c>
      <c r="F102" s="344"/>
      <c r="G102" s="344"/>
      <c r="H102" s="344"/>
      <c r="I102" s="346"/>
    </row>
  </sheetData>
  <mergeCells count="5">
    <mergeCell ref="A1:I1"/>
    <mergeCell ref="H2:I2"/>
    <mergeCell ref="A91:I91"/>
    <mergeCell ref="A16:I16"/>
    <mergeCell ref="A23:B2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6" fitToHeight="0" orientation="portrait" r:id="rId1"/>
  <headerFooter alignWithMargins="0">
    <oddFooter>&amp;RPage &amp;P of &amp;N</oddFooter>
  </headerFooter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100 Series</vt:lpstr>
      <vt:lpstr>800 Series </vt:lpstr>
      <vt:lpstr>1000 Series</vt:lpstr>
      <vt:lpstr>5000 Series</vt:lpstr>
      <vt:lpstr>Extras</vt:lpstr>
      <vt:lpstr>'100 Series'!Print_Area</vt:lpstr>
      <vt:lpstr>'1000 Series'!Print_Area</vt:lpstr>
      <vt:lpstr>'5000 Series'!Print_Area</vt:lpstr>
      <vt:lpstr>'800 Series '!Print_Area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2019-05-10T15:05:15Z</cp:lastPrinted>
  <dcterms:created xsi:type="dcterms:W3CDTF">1999-03-06T17:18:52Z</dcterms:created>
  <dcterms:modified xsi:type="dcterms:W3CDTF">2020-01-21T18:34:07Z</dcterms:modified>
</cp:coreProperties>
</file>