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gineering\Contracts\2024 Contracts\Scope of works\fireplace\"/>
    </mc:Choice>
  </mc:AlternateContent>
  <xr:revisionPtr revIDLastSave="0" documentId="8_{50896C62-DD72-43A6-82A8-E2F2D08B77ED}" xr6:coauthVersionLast="47" xr6:coauthVersionMax="47" xr10:uidLastSave="{00000000-0000-0000-0000-000000000000}"/>
  <bookViews>
    <workbookView xWindow="-120" yWindow="-120" windowWidth="20640" windowHeight="11040" activeTab="1" xr2:uid="{110446A6-4CF1-4DE2-A5F7-9E6CE48AB5FD}"/>
  </bookViews>
  <sheets>
    <sheet name="Base contract" sheetId="1" r:id="rId1"/>
    <sheet name="Extras" sheetId="2" r:id="rId2"/>
  </sheets>
  <definedNames>
    <definedName name="_xlnm.Print_Area" localSheetId="0">'Base contract'!$A$1:$K$101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G14" i="1" s="1"/>
  <c r="J13" i="1"/>
  <c r="K13" i="1" s="1"/>
  <c r="J8" i="1"/>
  <c r="K8" i="1" s="1"/>
  <c r="F58" i="1"/>
  <c r="F13" i="1"/>
  <c r="G13" i="1" s="1"/>
  <c r="F8" i="1"/>
  <c r="G8" i="1" s="1"/>
  <c r="J86" i="1"/>
  <c r="K86" i="1" s="1"/>
  <c r="J85" i="1"/>
  <c r="K85" i="1" s="1"/>
  <c r="J83" i="1"/>
  <c r="K83" i="1" s="1"/>
  <c r="J82" i="1"/>
  <c r="K82" i="1" s="1"/>
  <c r="J80" i="1"/>
  <c r="K80" i="1" s="1"/>
  <c r="J79" i="1"/>
  <c r="K79" i="1" s="1"/>
  <c r="J78" i="1"/>
  <c r="K78" i="1" s="1"/>
  <c r="J76" i="1"/>
  <c r="K76" i="1" s="1"/>
  <c r="J75" i="1"/>
  <c r="K75" i="1" s="1"/>
  <c r="J73" i="1"/>
  <c r="K73" i="1" s="1"/>
  <c r="J72" i="1"/>
  <c r="K72" i="1" s="1"/>
  <c r="J70" i="1"/>
  <c r="K70" i="1" s="1"/>
  <c r="J69" i="1"/>
  <c r="K69" i="1" s="1"/>
  <c r="J66" i="1"/>
  <c r="K66" i="1" s="1"/>
  <c r="J65" i="1"/>
  <c r="K65" i="1" s="1"/>
  <c r="J64" i="1"/>
  <c r="K64" i="1" s="1"/>
  <c r="J62" i="1"/>
  <c r="K62" i="1" s="1"/>
  <c r="J61" i="1"/>
  <c r="K61" i="1" s="1"/>
  <c r="J60" i="1"/>
  <c r="K60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0" i="1"/>
  <c r="K50" i="1" s="1"/>
  <c r="J49" i="1"/>
  <c r="K49" i="1" s="1"/>
  <c r="J48" i="1"/>
  <c r="K48" i="1" s="1"/>
  <c r="J47" i="1"/>
  <c r="K47" i="1" s="1"/>
  <c r="J45" i="1"/>
  <c r="K45" i="1" s="1"/>
  <c r="J44" i="1"/>
  <c r="K44" i="1" s="1"/>
  <c r="J43" i="1"/>
  <c r="K43" i="1" s="1"/>
  <c r="J42" i="1"/>
  <c r="K42" i="1" s="1"/>
  <c r="J41" i="1"/>
  <c r="K41" i="1" s="1"/>
  <c r="J39" i="1"/>
  <c r="K39" i="1" s="1"/>
  <c r="J38" i="1"/>
  <c r="K38" i="1" s="1"/>
  <c r="J37" i="1"/>
  <c r="K37" i="1" s="1"/>
  <c r="J36" i="1"/>
  <c r="K36" i="1" s="1"/>
  <c r="J35" i="1"/>
  <c r="K35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5" i="1"/>
  <c r="K25" i="1" s="1"/>
  <c r="J24" i="1"/>
  <c r="K24" i="1" s="1"/>
  <c r="J23" i="1"/>
  <c r="K23" i="1" s="1"/>
  <c r="J21" i="1"/>
  <c r="K21" i="1" s="1"/>
  <c r="J20" i="1"/>
  <c r="K20" i="1" s="1"/>
  <c r="J19" i="1"/>
  <c r="K19" i="1" s="1"/>
  <c r="J17" i="1"/>
  <c r="K17" i="1" s="1"/>
  <c r="J16" i="1"/>
  <c r="K16" i="1" s="1"/>
  <c r="J14" i="1"/>
  <c r="K14" i="1" s="1"/>
  <c r="J12" i="1"/>
  <c r="K12" i="1" s="1"/>
  <c r="J11" i="1"/>
  <c r="K11" i="1" s="1"/>
  <c r="J10" i="1"/>
  <c r="K10" i="1" s="1"/>
  <c r="J9" i="1"/>
  <c r="K9" i="1" s="1"/>
  <c r="J7" i="1"/>
  <c r="K7" i="1" s="1"/>
  <c r="J6" i="1"/>
  <c r="K6" i="1" s="1"/>
  <c r="J4" i="1"/>
  <c r="K4" i="1" s="1"/>
  <c r="J3" i="1"/>
  <c r="K3" i="1" s="1"/>
  <c r="F3" i="1" l="1"/>
  <c r="G3" i="1" s="1"/>
  <c r="F86" i="1"/>
  <c r="G86" i="1" s="1"/>
  <c r="F83" i="1"/>
  <c r="G83" i="1" s="1"/>
  <c r="F80" i="1"/>
  <c r="G80" i="1" s="1"/>
  <c r="F66" i="1"/>
  <c r="G66" i="1" s="1"/>
  <c r="F62" i="1"/>
  <c r="G62" i="1" s="1"/>
  <c r="G58" i="1"/>
  <c r="F57" i="1"/>
  <c r="G57" i="1" s="1"/>
  <c r="F56" i="1"/>
  <c r="G56" i="1" s="1"/>
  <c r="F45" i="1"/>
  <c r="G45" i="1" s="1"/>
  <c r="F44" i="1"/>
  <c r="G44" i="1" s="1"/>
  <c r="F39" i="1"/>
  <c r="G39" i="1" s="1"/>
  <c r="F38" i="1"/>
  <c r="G38" i="1" s="1"/>
  <c r="F32" i="1"/>
  <c r="G32" i="1" s="1"/>
  <c r="F31" i="1"/>
  <c r="G31" i="1" s="1"/>
  <c r="F30" i="1"/>
  <c r="G30" i="1" s="1"/>
  <c r="F85" i="1"/>
  <c r="G85" i="1" s="1"/>
  <c r="F82" i="1"/>
  <c r="G82" i="1" s="1"/>
  <c r="F79" i="1"/>
  <c r="G79" i="1" s="1"/>
  <c r="F78" i="1"/>
  <c r="G78" i="1" s="1"/>
  <c r="F76" i="1"/>
  <c r="G76" i="1" s="1"/>
  <c r="F75" i="1"/>
  <c r="G75" i="1" s="1"/>
  <c r="F73" i="1"/>
  <c r="G73" i="1" s="1"/>
  <c r="F72" i="1"/>
  <c r="G72" i="1" s="1"/>
  <c r="F70" i="1"/>
  <c r="G70" i="1" s="1"/>
  <c r="F69" i="1"/>
  <c r="G69" i="1" s="1"/>
  <c r="F65" i="1"/>
  <c r="G65" i="1" s="1"/>
  <c r="F64" i="1"/>
  <c r="G64" i="1" s="1"/>
  <c r="F61" i="1"/>
  <c r="G61" i="1" s="1"/>
  <c r="F60" i="1"/>
  <c r="G60" i="1" s="1"/>
  <c r="F55" i="1"/>
  <c r="G55" i="1" s="1"/>
  <c r="F54" i="1"/>
  <c r="G54" i="1" s="1"/>
  <c r="F53" i="1"/>
  <c r="G53" i="1" s="1"/>
  <c r="F50" i="1"/>
  <c r="G50" i="1" s="1"/>
  <c r="F49" i="1"/>
  <c r="G49" i="1" s="1"/>
  <c r="F48" i="1"/>
  <c r="G48" i="1" s="1"/>
  <c r="F47" i="1"/>
  <c r="G47" i="1" s="1"/>
  <c r="F43" i="1"/>
  <c r="G43" i="1" s="1"/>
  <c r="F42" i="1"/>
  <c r="G42" i="1" s="1"/>
  <c r="F41" i="1"/>
  <c r="G41" i="1" s="1"/>
  <c r="F37" i="1"/>
  <c r="G37" i="1" s="1"/>
  <c r="F36" i="1"/>
  <c r="G36" i="1" s="1"/>
  <c r="F35" i="1"/>
  <c r="G35" i="1" s="1"/>
  <c r="F29" i="1"/>
  <c r="G29" i="1" s="1"/>
  <c r="F28" i="1"/>
  <c r="G28" i="1" s="1"/>
  <c r="F27" i="1"/>
  <c r="G27" i="1" s="1"/>
  <c r="F25" i="1"/>
  <c r="G25" i="1" s="1"/>
  <c r="F24" i="1"/>
  <c r="G24" i="1" s="1"/>
  <c r="F23" i="1"/>
  <c r="G23" i="1" s="1"/>
  <c r="F21" i="1"/>
  <c r="G21" i="1" s="1"/>
  <c r="F20" i="1"/>
  <c r="G20" i="1" s="1"/>
  <c r="F19" i="1"/>
  <c r="G19" i="1" s="1"/>
  <c r="F17" i="1"/>
  <c r="G17" i="1" s="1"/>
  <c r="F16" i="1"/>
  <c r="G16" i="1" s="1"/>
  <c r="F12" i="1"/>
  <c r="G12" i="1" s="1"/>
  <c r="F11" i="1"/>
  <c r="G11" i="1" s="1"/>
  <c r="F10" i="1"/>
  <c r="G10" i="1" s="1"/>
  <c r="F9" i="1"/>
  <c r="G9" i="1" s="1"/>
  <c r="F7" i="1"/>
  <c r="G7" i="1" s="1"/>
  <c r="F6" i="1"/>
  <c r="G6" i="1" s="1"/>
  <c r="F4" i="1"/>
  <c r="G4" i="1" s="1"/>
</calcChain>
</file>

<file path=xl/sharedStrings.xml><?xml version="1.0" encoding="utf-8"?>
<sst xmlns="http://schemas.openxmlformats.org/spreadsheetml/2006/main" count="315" uniqueCount="101">
  <si>
    <t>35'</t>
  </si>
  <si>
    <t>MELBOURNE</t>
  </si>
  <si>
    <t>MIRAPOSA PLUS</t>
  </si>
  <si>
    <t>SONORA</t>
  </si>
  <si>
    <t>STRATHMORE</t>
  </si>
  <si>
    <t>WILLOW (NEW)</t>
  </si>
  <si>
    <t>43'</t>
  </si>
  <si>
    <t>WINCHESTER</t>
  </si>
  <si>
    <t>MADISON</t>
  </si>
  <si>
    <t>50'</t>
  </si>
  <si>
    <t>BELFAST (OLD MADISON)</t>
  </si>
  <si>
    <t>BIRCHWOOD</t>
  </si>
  <si>
    <t>BIRCHWOOD LOFT</t>
  </si>
  <si>
    <t>KINGSWOOD (OLD ANNAPOLIS)</t>
  </si>
  <si>
    <t>KLONDIKE</t>
  </si>
  <si>
    <t>MAPLEWOOD(OLD CHEASAPEAKE)</t>
  </si>
  <si>
    <t>NEWINGTON</t>
  </si>
  <si>
    <t>OAKSIDE</t>
  </si>
  <si>
    <t>OAKSIDE LOFT</t>
  </si>
  <si>
    <t>RUTHERFORD</t>
  </si>
  <si>
    <t>SPRINGFIELD(w/ solarium)</t>
  </si>
  <si>
    <t>SURREY (OLD PLATINA)</t>
  </si>
  <si>
    <t>HST</t>
  </si>
  <si>
    <t>TOTAL</t>
  </si>
  <si>
    <t>BUNGALOW 35'</t>
  </si>
  <si>
    <t>BUNGALOW 50'</t>
  </si>
  <si>
    <t>LOT SIZE</t>
  </si>
  <si>
    <t>MODEL</t>
  </si>
  <si>
    <t>ELEVATION</t>
  </si>
  <si>
    <t>3 BED</t>
  </si>
  <si>
    <t>4 BED</t>
  </si>
  <si>
    <t>5 BED</t>
  </si>
  <si>
    <t>R,C,M</t>
  </si>
  <si>
    <t>R,C,</t>
  </si>
  <si>
    <t>2 BED</t>
  </si>
  <si>
    <t>income series included with base house</t>
  </si>
  <si>
    <t>Income series included with base house</t>
  </si>
  <si>
    <t>R,CM</t>
  </si>
  <si>
    <t>Luxury Ensuite</t>
  </si>
  <si>
    <t>Alt Ensuite Option</t>
  </si>
  <si>
    <t>Optional Kitchen Layout</t>
  </si>
  <si>
    <t>OPT 4 BED</t>
  </si>
  <si>
    <t>OPT 5 BED</t>
  </si>
  <si>
    <t>Opt 2nd floor laundry</t>
  </si>
  <si>
    <t>Opt 4 bed/2nd flr lndr/second ensuite</t>
  </si>
  <si>
    <t>Opt 5 bed/2nd flr lndr/second ensuite</t>
  </si>
  <si>
    <t>Optional ground floor bedroom/ensuite</t>
  </si>
  <si>
    <t>Optional second floor laundry</t>
  </si>
  <si>
    <t>Second Floor Alternate
Primary Bedroom Retreat</t>
  </si>
  <si>
    <t>Optional 5 BED</t>
  </si>
  <si>
    <t>Optional Chefs Kitchen</t>
  </si>
  <si>
    <t>InLaw Suite Option</t>
  </si>
  <si>
    <t>Alt Kitchen/dining Layout</t>
  </si>
  <si>
    <t>Second Floor Laundry option</t>
  </si>
  <si>
    <t>Alternate Ensuite Option</t>
  </si>
  <si>
    <t>2022 SPEC PRICE</t>
  </si>
  <si>
    <t>2023 SPEC PRICE</t>
  </si>
  <si>
    <t>PWY2</t>
  </si>
  <si>
    <t>BELFAST (50")</t>
  </si>
  <si>
    <t>MADISON (43')</t>
  </si>
  <si>
    <t>BELFAST (43")</t>
  </si>
  <si>
    <t>KINGSWOOD (50')</t>
  </si>
  <si>
    <t>WILLOW (35")</t>
  </si>
  <si>
    <t>SURREY (50")</t>
  </si>
  <si>
    <t>HOMES TO BE BUILT WITH 2023 SPEC  ALL HOMES IN DIAMONDVIEW PHASE 3, ALL HOMES IN WHITE TAIL RIDGE PHASE 4 AND LOTS LISTED BELOW FOR PATHWAYS PHASE 2</t>
  </si>
  <si>
    <t>·      2023 SPEC   Standard Fireplace will now come with a TK35 Trim kit and Oak Beam Mantle in lieu of tile and mantle.</t>
  </si>
  <si>
    <t>SUPPLY AND INSTALL:</t>
  </si>
  <si>
    <t>*blower not available for BHD4STN or BHD4PN two and three sided fireplaces.</t>
  </si>
  <si>
    <t>Media Kit Upgrades for standard B36 Fireplace (replaces log set):</t>
  </si>
  <si>
    <t>Mantel upgrade options:</t>
  </si>
  <si>
    <t>raise fireplace</t>
  </si>
  <si>
    <t xml:space="preserve">Fireplace Blower (for B36 or BL46 fireplace) </t>
  </si>
  <si>
    <t>PRPB36 Porcelain reflective panels for B36 fireplace</t>
  </si>
  <si>
    <t xml:space="preserve">RR36 support bracket + SFKS Shorefire kit + MRKS mineral rock kit </t>
  </si>
  <si>
    <t xml:space="preserve">RR36 support bracket + SFKS Shorefire kit + BFKS Beachfire kit </t>
  </si>
  <si>
    <t xml:space="preserve">Upgrade to 60” Finished white crown beam </t>
  </si>
  <si>
    <t xml:space="preserve">Upgrade to 60” Finished white Box Beam </t>
  </si>
  <si>
    <t xml:space="preserve">Upgrade to E700OU60 700 Series Mantel Oak Unfinished 60” </t>
  </si>
  <si>
    <t xml:space="preserve">Upgrade to E700MU60 700 Series Mantel Maple Unfinished 60” </t>
  </si>
  <si>
    <t xml:space="preserve">Upgrade to W700PFW60 700 Series Mantel Finished Painted White 60” </t>
  </si>
  <si>
    <t xml:space="preserve">Upgrade to premium stainless steel surround for BL46 </t>
  </si>
  <si>
    <t xml:space="preserve">PRPL46 Porcelain reflective panels for BL46 </t>
  </si>
  <si>
    <t xml:space="preserve">Upgrade to premium stainless steel surround for BL36 </t>
  </si>
  <si>
    <t xml:space="preserve">PRPL36 Porcelain reflective panels for BL36 </t>
  </si>
  <si>
    <t>PHOENIX 2023 LINE UP</t>
  </si>
  <si>
    <t>Price Breakdown of standard Napoleon B36 units</t>
  </si>
  <si>
    <t>STANDARD</t>
  </si>
  <si>
    <t>Napoleon BL46NTEA Ascent linear gas fireplace W/ CSL46K black surround and topaz glass embers</t>
  </si>
  <si>
    <t>*discontinued</t>
  </si>
  <si>
    <t>N/A</t>
  </si>
  <si>
    <t xml:space="preserve">F45 On/OFF remote </t>
  </si>
  <si>
    <t xml:space="preserve">F60 Thermostatic remote </t>
  </si>
  <si>
    <t xml:space="preserve">Upgrade to wall mount thermostat </t>
  </si>
  <si>
    <t xml:space="preserve">Upgrade to 60” Unfinished Oak Box Beam </t>
  </si>
  <si>
    <t>Napoleon BL36NTEA-1 Ascent small linear gas fireplace w/CSL36K + topaz glass embers</t>
  </si>
  <si>
    <t>*above standard rough in price</t>
  </si>
  <si>
    <t>2022 Spec    Rough in Fireplace $1380.00,  Finishing (TK35 Trim Kit + oak crown beam mantle) $460.00,  Commissioning $125.00 = $1965</t>
  </si>
  <si>
    <t>2023 Spec    Rough in Fireplace $1380.00,  Finishing (TK35 Trim kit + oak box beam mantle) $470.00,  Commissioning $125.00 = $1975</t>
  </si>
  <si>
    <t>Credit to delete oak box beam 2023 Spec is -$275.00   Credit to delete 2022 spec oak crown beam is -$265.00</t>
  </si>
  <si>
    <t>2024 prices</t>
  </si>
  <si>
    <t>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</si>
</sst>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.00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7.5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3" fillId="0" borderId="3" xfId="0" applyFont="1" applyBorder="1"/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 vertical="center" indent="5"/>
    </xf>
    <xf numFmtId="6" fontId="0" fillId="0" borderId="1" xfId="0" applyNumberFormat="1" applyBorder="1" applyAlignment="1">
      <alignment horizontal="center"/>
    </xf>
    <xf numFmtId="0" fontId="0" fillId="0" borderId="5" xfId="0" applyBorder="1"/>
    <xf numFmtId="6" fontId="0" fillId="0" borderId="0" xfId="0" applyNumberFormat="1" applyAlignment="1">
      <alignment horizontal="center"/>
    </xf>
    <xf numFmtId="6" fontId="0" fillId="0" borderId="1" xfId="0" applyNumberFormat="1" applyBorder="1"/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/>
    </xf>
    <xf numFmtId="165" fontId="0" fillId="0" borderId="1" xfId="0" applyNumberFormat="1" applyBorder="1"/>
    <xf numFmtId="0" fontId="8" fillId="0" borderId="0" xfId="0" applyFont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E3627-B606-4F7A-8288-50B9E600FE32}">
  <dimension ref="A1:K100"/>
  <sheetViews>
    <sheetView view="pageBreakPreview" topLeftCell="A42" zoomScaleNormal="100" zoomScaleSheetLayoutView="100" workbookViewId="0">
      <selection activeCell="B7" sqref="B7"/>
    </sheetView>
  </sheetViews>
  <sheetFormatPr defaultRowHeight="18" customHeight="1" x14ac:dyDescent="0.25"/>
  <cols>
    <col min="1" max="1" width="14.5703125" bestFit="1" customWidth="1"/>
    <col min="2" max="2" width="31.7109375" bestFit="1" customWidth="1"/>
    <col min="3" max="3" width="10.85546875" bestFit="1" customWidth="1"/>
    <col min="4" max="4" width="37.140625" bestFit="1" customWidth="1"/>
    <col min="5" max="5" width="13.42578125" style="2" customWidth="1"/>
    <col min="6" max="6" width="8" bestFit="1" customWidth="1"/>
    <col min="7" max="7" width="13.5703125" customWidth="1"/>
    <col min="8" max="8" width="5.7109375" customWidth="1"/>
    <col min="9" max="9" width="13.7109375" customWidth="1"/>
    <col min="10" max="10" width="8" bestFit="1" customWidth="1"/>
    <col min="11" max="11" width="13.28515625" bestFit="1" customWidth="1"/>
  </cols>
  <sheetData>
    <row r="1" spans="1:11" ht="18" customHeight="1" x14ac:dyDescent="0.25">
      <c r="A1" s="26" t="s">
        <v>84</v>
      </c>
      <c r="B1" s="26"/>
      <c r="C1" s="26"/>
      <c r="D1" s="26"/>
      <c r="E1" s="26"/>
      <c r="F1" s="26"/>
      <c r="G1" s="26"/>
    </row>
    <row r="2" spans="1:11" ht="32.25" customHeight="1" x14ac:dyDescent="0.25">
      <c r="A2" s="1" t="s">
        <v>26</v>
      </c>
      <c r="B2" s="1" t="s">
        <v>27</v>
      </c>
      <c r="C2" s="1" t="s">
        <v>28</v>
      </c>
      <c r="D2" s="1"/>
      <c r="E2" s="14" t="s">
        <v>55</v>
      </c>
      <c r="F2" s="3" t="s">
        <v>22</v>
      </c>
      <c r="G2" s="3" t="s">
        <v>23</v>
      </c>
      <c r="I2" s="14" t="s">
        <v>56</v>
      </c>
      <c r="J2" s="3" t="s">
        <v>22</v>
      </c>
      <c r="K2" s="3" t="s">
        <v>23</v>
      </c>
    </row>
    <row r="3" spans="1:11" ht="18" customHeight="1" x14ac:dyDescent="0.25">
      <c r="A3" s="1" t="s">
        <v>0</v>
      </c>
      <c r="B3" s="1" t="s">
        <v>1</v>
      </c>
      <c r="C3" s="4" t="s">
        <v>32</v>
      </c>
      <c r="D3" s="7" t="s">
        <v>29</v>
      </c>
      <c r="E3" s="18">
        <v>3587</v>
      </c>
      <c r="F3" s="3">
        <f t="shared" ref="F3" si="0">E3*0.13</f>
        <v>466.31</v>
      </c>
      <c r="G3" s="3">
        <f t="shared" ref="G3" si="1">E3+F3</f>
        <v>4053.31</v>
      </c>
      <c r="I3" s="18">
        <v>3587</v>
      </c>
      <c r="J3" s="3">
        <f t="shared" ref="J3:J4" si="2">I3*0.13</f>
        <v>466.31</v>
      </c>
      <c r="K3" s="3">
        <f t="shared" ref="K3:K4" si="3">I3+J3</f>
        <v>4053.31</v>
      </c>
    </row>
    <row r="4" spans="1:11" ht="18" customHeight="1" x14ac:dyDescent="0.25">
      <c r="A4" s="1" t="s">
        <v>0</v>
      </c>
      <c r="B4" s="1" t="s">
        <v>1</v>
      </c>
      <c r="C4" s="4" t="s">
        <v>32</v>
      </c>
      <c r="D4" s="7" t="s">
        <v>30</v>
      </c>
      <c r="E4" s="18">
        <v>3587</v>
      </c>
      <c r="F4" s="3">
        <f t="shared" ref="F4:F55" si="4">E4*0.13</f>
        <v>466.31</v>
      </c>
      <c r="G4" s="3">
        <f t="shared" ref="G4:G55" si="5">E4+F4</f>
        <v>4053.31</v>
      </c>
      <c r="I4" s="18">
        <v>3587</v>
      </c>
      <c r="J4" s="3">
        <f t="shared" si="2"/>
        <v>466.31</v>
      </c>
      <c r="K4" s="3">
        <f t="shared" si="3"/>
        <v>4053.31</v>
      </c>
    </row>
    <row r="5" spans="1:11" ht="18" customHeight="1" x14ac:dyDescent="0.25">
      <c r="A5" s="1"/>
      <c r="B5" s="1"/>
      <c r="C5" s="4"/>
      <c r="D5" s="4"/>
      <c r="E5" s="1"/>
      <c r="F5" s="3"/>
      <c r="G5" s="3"/>
      <c r="I5" s="1"/>
      <c r="J5" s="3"/>
      <c r="K5" s="3"/>
    </row>
    <row r="6" spans="1:11" ht="18" customHeight="1" x14ac:dyDescent="0.25">
      <c r="A6" s="1" t="s">
        <v>0</v>
      </c>
      <c r="B6" s="1" t="s">
        <v>2</v>
      </c>
      <c r="C6" s="4" t="s">
        <v>32</v>
      </c>
      <c r="D6" s="7" t="s">
        <v>29</v>
      </c>
      <c r="E6" s="18">
        <v>1965</v>
      </c>
      <c r="F6" s="3">
        <f t="shared" si="4"/>
        <v>255.45000000000002</v>
      </c>
      <c r="G6" s="3">
        <f t="shared" si="5"/>
        <v>2220.4499999999998</v>
      </c>
      <c r="I6" s="18">
        <v>1975</v>
      </c>
      <c r="J6" s="3">
        <f t="shared" ref="J6:J8" si="6">I6*0.13</f>
        <v>256.75</v>
      </c>
      <c r="K6" s="3">
        <f t="shared" ref="K6:K8" si="7">I6+J6</f>
        <v>2231.75</v>
      </c>
    </row>
    <row r="7" spans="1:11" ht="18" customHeight="1" x14ac:dyDescent="0.25">
      <c r="A7" s="1" t="s">
        <v>0</v>
      </c>
      <c r="B7" s="1" t="s">
        <v>2</v>
      </c>
      <c r="C7" s="4" t="s">
        <v>32</v>
      </c>
      <c r="D7" s="7" t="s">
        <v>30</v>
      </c>
      <c r="E7" s="18">
        <v>1965</v>
      </c>
      <c r="F7" s="3">
        <f t="shared" si="4"/>
        <v>255.45000000000002</v>
      </c>
      <c r="G7" s="3">
        <f t="shared" si="5"/>
        <v>2220.4499999999998</v>
      </c>
      <c r="I7" s="18">
        <v>1975</v>
      </c>
      <c r="J7" s="3">
        <f t="shared" si="6"/>
        <v>256.75</v>
      </c>
      <c r="K7" s="3">
        <f t="shared" si="7"/>
        <v>2231.75</v>
      </c>
    </row>
    <row r="8" spans="1:11" ht="18" customHeight="1" x14ac:dyDescent="0.25">
      <c r="A8" s="1" t="s">
        <v>0</v>
      </c>
      <c r="B8" s="1" t="s">
        <v>2</v>
      </c>
      <c r="C8" s="4" t="s">
        <v>37</v>
      </c>
      <c r="D8" s="7" t="s">
        <v>38</v>
      </c>
      <c r="E8" s="18">
        <v>1965</v>
      </c>
      <c r="F8" s="3">
        <f t="shared" si="4"/>
        <v>255.45000000000002</v>
      </c>
      <c r="G8" s="3">
        <f t="shared" si="5"/>
        <v>2220.4499999999998</v>
      </c>
      <c r="I8" s="18">
        <v>1975</v>
      </c>
      <c r="J8" s="3">
        <f t="shared" si="6"/>
        <v>256.75</v>
      </c>
      <c r="K8" s="3">
        <f t="shared" si="7"/>
        <v>2231.75</v>
      </c>
    </row>
    <row r="9" spans="1:11" ht="18" customHeight="1" x14ac:dyDescent="0.25">
      <c r="A9" s="1" t="s">
        <v>0</v>
      </c>
      <c r="B9" s="1" t="s">
        <v>2</v>
      </c>
      <c r="C9" s="27" t="s">
        <v>35</v>
      </c>
      <c r="D9" s="28"/>
      <c r="E9" s="18">
        <v>1965</v>
      </c>
      <c r="F9" s="3">
        <f t="shared" si="4"/>
        <v>255.45000000000002</v>
      </c>
      <c r="G9" s="3">
        <f t="shared" si="5"/>
        <v>2220.4499999999998</v>
      </c>
      <c r="I9" s="18">
        <v>1975</v>
      </c>
      <c r="J9" s="3">
        <f t="shared" ref="J9:J12" si="8">I9*0.13</f>
        <v>256.75</v>
      </c>
      <c r="K9" s="3">
        <f t="shared" ref="K9:K12" si="9">I9+J9</f>
        <v>2231.75</v>
      </c>
    </row>
    <row r="10" spans="1:11" ht="18" customHeight="1" x14ac:dyDescent="0.25">
      <c r="A10" s="1"/>
      <c r="B10" s="1"/>
      <c r="C10" s="4"/>
      <c r="D10" s="8"/>
      <c r="E10" s="1"/>
      <c r="F10" s="3">
        <f t="shared" si="4"/>
        <v>0</v>
      </c>
      <c r="G10" s="3">
        <f t="shared" si="5"/>
        <v>0</v>
      </c>
      <c r="I10" s="1"/>
      <c r="J10" s="3">
        <f t="shared" si="8"/>
        <v>0</v>
      </c>
      <c r="K10" s="3">
        <f t="shared" si="9"/>
        <v>0</v>
      </c>
    </row>
    <row r="11" spans="1:11" ht="18" customHeight="1" x14ac:dyDescent="0.25">
      <c r="A11" s="1" t="s">
        <v>0</v>
      </c>
      <c r="B11" s="1" t="s">
        <v>4</v>
      </c>
      <c r="C11" s="4" t="s">
        <v>32</v>
      </c>
      <c r="D11" s="7" t="s">
        <v>29</v>
      </c>
      <c r="E11" s="18">
        <v>1965</v>
      </c>
      <c r="F11" s="3">
        <f t="shared" si="4"/>
        <v>255.45000000000002</v>
      </c>
      <c r="G11" s="3">
        <f t="shared" si="5"/>
        <v>2220.4499999999998</v>
      </c>
      <c r="I11" s="18">
        <v>1975</v>
      </c>
      <c r="J11" s="3">
        <f t="shared" si="8"/>
        <v>256.75</v>
      </c>
      <c r="K11" s="3">
        <f t="shared" si="9"/>
        <v>2231.75</v>
      </c>
    </row>
    <row r="12" spans="1:11" ht="18" customHeight="1" x14ac:dyDescent="0.25">
      <c r="A12" s="1" t="s">
        <v>0</v>
      </c>
      <c r="B12" s="1" t="s">
        <v>4</v>
      </c>
      <c r="C12" s="4" t="s">
        <v>32</v>
      </c>
      <c r="D12" s="7" t="s">
        <v>30</v>
      </c>
      <c r="E12" s="18">
        <v>1965</v>
      </c>
      <c r="F12" s="3">
        <f t="shared" si="4"/>
        <v>255.45000000000002</v>
      </c>
      <c r="G12" s="3">
        <f t="shared" si="5"/>
        <v>2220.4499999999998</v>
      </c>
      <c r="I12" s="18">
        <v>1975</v>
      </c>
      <c r="J12" s="3">
        <f t="shared" si="8"/>
        <v>256.75</v>
      </c>
      <c r="K12" s="3">
        <f t="shared" si="9"/>
        <v>2231.75</v>
      </c>
    </row>
    <row r="13" spans="1:11" ht="18" customHeight="1" x14ac:dyDescent="0.25">
      <c r="A13" s="1" t="s">
        <v>0</v>
      </c>
      <c r="B13" s="1" t="s">
        <v>4</v>
      </c>
      <c r="C13" s="4" t="s">
        <v>32</v>
      </c>
      <c r="D13" s="7" t="s">
        <v>39</v>
      </c>
      <c r="E13" s="18">
        <v>1965</v>
      </c>
      <c r="F13" s="19">
        <f t="shared" si="4"/>
        <v>255.45000000000002</v>
      </c>
      <c r="G13" s="19">
        <f t="shared" si="5"/>
        <v>2220.4499999999998</v>
      </c>
      <c r="I13" s="18">
        <v>1975</v>
      </c>
      <c r="J13" s="3">
        <f t="shared" ref="J13" si="10">I13*0.13</f>
        <v>256.75</v>
      </c>
      <c r="K13" s="3">
        <f t="shared" ref="K13" si="11">I13+J13</f>
        <v>2231.75</v>
      </c>
    </row>
    <row r="14" spans="1:11" ht="18" customHeight="1" x14ac:dyDescent="0.25">
      <c r="A14" s="1" t="s">
        <v>0</v>
      </c>
      <c r="B14" s="1" t="s">
        <v>4</v>
      </c>
      <c r="C14" s="4" t="s">
        <v>32</v>
      </c>
      <c r="D14" s="11" t="s">
        <v>40</v>
      </c>
      <c r="E14" s="18">
        <v>1965</v>
      </c>
      <c r="F14" s="19">
        <f t="shared" ref="F14" si="12">E14*0.13</f>
        <v>255.45000000000002</v>
      </c>
      <c r="G14" s="19">
        <f t="shared" ref="G14" si="13">E14+F14</f>
        <v>2220.4499999999998</v>
      </c>
      <c r="I14" s="18">
        <v>1975</v>
      </c>
      <c r="J14" s="3">
        <f>I3*0.13</f>
        <v>466.31</v>
      </c>
      <c r="K14" s="3">
        <f>I3+J14</f>
        <v>4053.31</v>
      </c>
    </row>
    <row r="15" spans="1:11" ht="18" customHeight="1" x14ac:dyDescent="0.25">
      <c r="A15" s="1"/>
      <c r="B15" s="1"/>
      <c r="C15" s="4"/>
      <c r="D15" s="4"/>
      <c r="E15" s="1"/>
      <c r="F15" s="3"/>
      <c r="G15" s="3"/>
      <c r="I15" s="1"/>
      <c r="J15" s="3"/>
      <c r="K15" s="3"/>
    </row>
    <row r="16" spans="1:11" ht="18" customHeight="1" x14ac:dyDescent="0.25">
      <c r="A16" s="1" t="s">
        <v>0</v>
      </c>
      <c r="B16" s="1" t="s">
        <v>5</v>
      </c>
      <c r="C16" s="4" t="s">
        <v>32</v>
      </c>
      <c r="D16" s="7" t="s">
        <v>29</v>
      </c>
      <c r="E16" s="18">
        <v>1965</v>
      </c>
      <c r="F16" s="3">
        <f t="shared" si="4"/>
        <v>255.45000000000002</v>
      </c>
      <c r="G16" s="3">
        <f t="shared" si="5"/>
        <v>2220.4499999999998</v>
      </c>
      <c r="I16" s="18">
        <v>1975</v>
      </c>
      <c r="J16" s="3">
        <f t="shared" ref="J16:J17" si="14">I16*0.13</f>
        <v>256.75</v>
      </c>
      <c r="K16" s="3">
        <f t="shared" ref="K16:K17" si="15">I16+J16</f>
        <v>2231.75</v>
      </c>
    </row>
    <row r="17" spans="1:11" ht="18" customHeight="1" x14ac:dyDescent="0.25">
      <c r="A17" s="1" t="s">
        <v>0</v>
      </c>
      <c r="B17" s="1" t="s">
        <v>5</v>
      </c>
      <c r="C17" s="4" t="s">
        <v>32</v>
      </c>
      <c r="D17" s="7" t="s">
        <v>30</v>
      </c>
      <c r="E17" s="18">
        <v>1965</v>
      </c>
      <c r="F17" s="3">
        <f t="shared" si="4"/>
        <v>255.45000000000002</v>
      </c>
      <c r="G17" s="3">
        <f t="shared" si="5"/>
        <v>2220.4499999999998</v>
      </c>
      <c r="I17" s="18">
        <v>1975</v>
      </c>
      <c r="J17" s="3">
        <f t="shared" si="14"/>
        <v>256.75</v>
      </c>
      <c r="K17" s="3">
        <f t="shared" si="15"/>
        <v>2231.75</v>
      </c>
    </row>
    <row r="18" spans="1:11" ht="18" customHeight="1" x14ac:dyDescent="0.25">
      <c r="A18" s="1"/>
      <c r="B18" s="1"/>
      <c r="C18" s="4"/>
      <c r="D18" s="4"/>
      <c r="E18" s="1"/>
      <c r="F18" s="3"/>
      <c r="G18" s="3"/>
      <c r="I18" s="1"/>
      <c r="J18" s="3"/>
      <c r="K18" s="3"/>
    </row>
    <row r="19" spans="1:11" ht="18" customHeight="1" x14ac:dyDescent="0.25">
      <c r="A19" s="1" t="s">
        <v>6</v>
      </c>
      <c r="B19" s="1" t="s">
        <v>7</v>
      </c>
      <c r="C19" s="4" t="s">
        <v>32</v>
      </c>
      <c r="D19" s="7" t="s">
        <v>29</v>
      </c>
      <c r="E19" s="18">
        <v>1965</v>
      </c>
      <c r="F19" s="3">
        <f t="shared" si="4"/>
        <v>255.45000000000002</v>
      </c>
      <c r="G19" s="3">
        <f t="shared" si="5"/>
        <v>2220.4499999999998</v>
      </c>
      <c r="I19" s="18">
        <v>1975</v>
      </c>
      <c r="J19" s="3">
        <f t="shared" ref="J19:J21" si="16">I19*0.13</f>
        <v>256.75</v>
      </c>
      <c r="K19" s="3">
        <f t="shared" ref="K19:K21" si="17">I19+J19</f>
        <v>2231.75</v>
      </c>
    </row>
    <row r="20" spans="1:11" ht="18" customHeight="1" x14ac:dyDescent="0.25">
      <c r="A20" s="1" t="s">
        <v>6</v>
      </c>
      <c r="B20" s="1" t="s">
        <v>7</v>
      </c>
      <c r="C20" s="4" t="s">
        <v>32</v>
      </c>
      <c r="D20" s="7" t="s">
        <v>30</v>
      </c>
      <c r="E20" s="18">
        <v>1965</v>
      </c>
      <c r="F20" s="3">
        <f t="shared" si="4"/>
        <v>255.45000000000002</v>
      </c>
      <c r="G20" s="3">
        <f t="shared" si="5"/>
        <v>2220.4499999999998</v>
      </c>
      <c r="I20" s="18">
        <v>1975</v>
      </c>
      <c r="J20" s="3">
        <f t="shared" si="16"/>
        <v>256.75</v>
      </c>
      <c r="K20" s="3">
        <f t="shared" si="17"/>
        <v>2231.75</v>
      </c>
    </row>
    <row r="21" spans="1:11" ht="18" customHeight="1" x14ac:dyDescent="0.25">
      <c r="A21" s="1" t="s">
        <v>6</v>
      </c>
      <c r="B21" s="1" t="s">
        <v>7</v>
      </c>
      <c r="C21" s="4" t="s">
        <v>32</v>
      </c>
      <c r="D21" s="4" t="s">
        <v>31</v>
      </c>
      <c r="E21" s="18">
        <v>1965</v>
      </c>
      <c r="F21" s="3">
        <f t="shared" si="4"/>
        <v>255.45000000000002</v>
      </c>
      <c r="G21" s="3">
        <f t="shared" si="5"/>
        <v>2220.4499999999998</v>
      </c>
      <c r="I21" s="18">
        <v>1975</v>
      </c>
      <c r="J21" s="3">
        <f t="shared" si="16"/>
        <v>256.75</v>
      </c>
      <c r="K21" s="3">
        <f t="shared" si="17"/>
        <v>2231.75</v>
      </c>
    </row>
    <row r="22" spans="1:11" ht="18" customHeight="1" x14ac:dyDescent="0.25">
      <c r="A22" s="1"/>
      <c r="B22" s="1"/>
      <c r="C22" s="4"/>
      <c r="D22" s="4"/>
      <c r="E22" s="1"/>
      <c r="F22" s="3"/>
      <c r="G22" s="3"/>
      <c r="I22" s="1"/>
      <c r="J22" s="3"/>
      <c r="K22" s="3"/>
    </row>
    <row r="23" spans="1:11" ht="18" customHeight="1" x14ac:dyDescent="0.25">
      <c r="A23" s="1" t="s">
        <v>6</v>
      </c>
      <c r="B23" s="1" t="s">
        <v>8</v>
      </c>
      <c r="C23" s="4" t="s">
        <v>32</v>
      </c>
      <c r="D23" s="7" t="s">
        <v>29</v>
      </c>
      <c r="E23" s="18">
        <v>1965</v>
      </c>
      <c r="F23" s="3">
        <f t="shared" si="4"/>
        <v>255.45000000000002</v>
      </c>
      <c r="G23" s="3">
        <f t="shared" si="5"/>
        <v>2220.4499999999998</v>
      </c>
      <c r="I23" s="18">
        <v>1975</v>
      </c>
      <c r="J23" s="3">
        <f t="shared" ref="J23:J25" si="18">I23*0.13</f>
        <v>256.75</v>
      </c>
      <c r="K23" s="3">
        <f t="shared" ref="K23:K25" si="19">I23+J23</f>
        <v>2231.75</v>
      </c>
    </row>
    <row r="24" spans="1:11" ht="18" customHeight="1" x14ac:dyDescent="0.25">
      <c r="A24" s="1" t="s">
        <v>6</v>
      </c>
      <c r="B24" s="1" t="s">
        <v>8</v>
      </c>
      <c r="C24" s="4" t="s">
        <v>32</v>
      </c>
      <c r="D24" s="7" t="s">
        <v>41</v>
      </c>
      <c r="E24" s="18">
        <v>1965</v>
      </c>
      <c r="F24" s="3">
        <f t="shared" si="4"/>
        <v>255.45000000000002</v>
      </c>
      <c r="G24" s="3">
        <f t="shared" si="5"/>
        <v>2220.4499999999998</v>
      </c>
      <c r="I24" s="18">
        <v>1975</v>
      </c>
      <c r="J24" s="3">
        <f t="shared" si="18"/>
        <v>256.75</v>
      </c>
      <c r="K24" s="3">
        <f t="shared" si="19"/>
        <v>2231.75</v>
      </c>
    </row>
    <row r="25" spans="1:11" ht="18" customHeight="1" x14ac:dyDescent="0.25">
      <c r="A25" s="1" t="s">
        <v>6</v>
      </c>
      <c r="B25" s="1" t="s">
        <v>8</v>
      </c>
      <c r="C25" s="4" t="s">
        <v>32</v>
      </c>
      <c r="D25" s="4" t="s">
        <v>42</v>
      </c>
      <c r="E25" s="18">
        <v>1965</v>
      </c>
      <c r="F25" s="3">
        <f t="shared" si="4"/>
        <v>255.45000000000002</v>
      </c>
      <c r="G25" s="3">
        <f t="shared" si="5"/>
        <v>2220.4499999999998</v>
      </c>
      <c r="I25" s="18">
        <v>1975</v>
      </c>
      <c r="J25" s="3">
        <f t="shared" si="18"/>
        <v>256.75</v>
      </c>
      <c r="K25" s="3">
        <f t="shared" si="19"/>
        <v>2231.75</v>
      </c>
    </row>
    <row r="26" spans="1:11" ht="18" customHeight="1" x14ac:dyDescent="0.25">
      <c r="A26" s="5"/>
      <c r="B26" s="5"/>
      <c r="C26" s="6"/>
      <c r="D26" s="6"/>
      <c r="E26" s="5"/>
      <c r="F26" s="3"/>
      <c r="G26" s="3"/>
      <c r="I26" s="5"/>
      <c r="J26" s="3"/>
      <c r="K26" s="3"/>
    </row>
    <row r="27" spans="1:11" ht="18" customHeight="1" x14ac:dyDescent="0.25">
      <c r="A27" s="1" t="s">
        <v>9</v>
      </c>
      <c r="B27" s="1" t="s">
        <v>10</v>
      </c>
      <c r="C27" s="4" t="s">
        <v>32</v>
      </c>
      <c r="D27" s="7" t="s">
        <v>29</v>
      </c>
      <c r="E27" s="18">
        <v>1965</v>
      </c>
      <c r="F27" s="3">
        <f t="shared" si="4"/>
        <v>255.45000000000002</v>
      </c>
      <c r="G27" s="3">
        <f t="shared" si="5"/>
        <v>2220.4499999999998</v>
      </c>
      <c r="I27" s="18">
        <v>1975</v>
      </c>
      <c r="J27" s="3">
        <f t="shared" ref="J27:J32" si="20">I27*0.13</f>
        <v>256.75</v>
      </c>
      <c r="K27" s="3">
        <f t="shared" ref="K27:K32" si="21">I27+J27</f>
        <v>2231.75</v>
      </c>
    </row>
    <row r="28" spans="1:11" ht="18" customHeight="1" x14ac:dyDescent="0.25">
      <c r="A28" s="1" t="s">
        <v>9</v>
      </c>
      <c r="B28" s="1" t="s">
        <v>10</v>
      </c>
      <c r="C28" s="4" t="s">
        <v>32</v>
      </c>
      <c r="D28" s="7" t="s">
        <v>41</v>
      </c>
      <c r="E28" s="18">
        <v>1965</v>
      </c>
      <c r="F28" s="3">
        <f t="shared" si="4"/>
        <v>255.45000000000002</v>
      </c>
      <c r="G28" s="3">
        <f t="shared" si="5"/>
        <v>2220.4499999999998</v>
      </c>
      <c r="I28" s="18">
        <v>1975</v>
      </c>
      <c r="J28" s="3">
        <f t="shared" si="20"/>
        <v>256.75</v>
      </c>
      <c r="K28" s="3">
        <f t="shared" si="21"/>
        <v>2231.75</v>
      </c>
    </row>
    <row r="29" spans="1:11" ht="18" customHeight="1" x14ac:dyDescent="0.25">
      <c r="A29" s="1" t="s">
        <v>9</v>
      </c>
      <c r="B29" s="1" t="s">
        <v>10</v>
      </c>
      <c r="C29" s="4" t="s">
        <v>32</v>
      </c>
      <c r="D29" s="4" t="s">
        <v>42</v>
      </c>
      <c r="E29" s="18">
        <v>1965</v>
      </c>
      <c r="F29" s="3">
        <f t="shared" si="4"/>
        <v>255.45000000000002</v>
      </c>
      <c r="G29" s="3">
        <f t="shared" si="5"/>
        <v>2220.4499999999998</v>
      </c>
      <c r="I29" s="18">
        <v>1975</v>
      </c>
      <c r="J29" s="3">
        <f t="shared" si="20"/>
        <v>256.75</v>
      </c>
      <c r="K29" s="3">
        <f t="shared" si="21"/>
        <v>2231.75</v>
      </c>
    </row>
    <row r="30" spans="1:11" ht="18" customHeight="1" x14ac:dyDescent="0.25">
      <c r="A30" s="1" t="s">
        <v>9</v>
      </c>
      <c r="B30" s="1" t="s">
        <v>10</v>
      </c>
      <c r="C30" s="4" t="s">
        <v>32</v>
      </c>
      <c r="D30" s="6" t="s">
        <v>43</v>
      </c>
      <c r="E30" s="18">
        <v>1965</v>
      </c>
      <c r="F30" s="3">
        <f t="shared" ref="F30:F32" si="22">E30*0.13</f>
        <v>255.45000000000002</v>
      </c>
      <c r="G30" s="3">
        <f t="shared" ref="G30:G32" si="23">E30+F30</f>
        <v>2220.4499999999998</v>
      </c>
      <c r="I30" s="18">
        <v>1975</v>
      </c>
      <c r="J30" s="3">
        <f t="shared" si="20"/>
        <v>256.75</v>
      </c>
      <c r="K30" s="3">
        <f t="shared" si="21"/>
        <v>2231.75</v>
      </c>
    </row>
    <row r="31" spans="1:11" ht="18" customHeight="1" x14ac:dyDescent="0.25">
      <c r="A31" s="1" t="s">
        <v>9</v>
      </c>
      <c r="B31" s="1" t="s">
        <v>10</v>
      </c>
      <c r="C31" s="4" t="s">
        <v>32</v>
      </c>
      <c r="D31" s="6" t="s">
        <v>44</v>
      </c>
      <c r="E31" s="18">
        <v>1965</v>
      </c>
      <c r="F31" s="3">
        <f t="shared" si="22"/>
        <v>255.45000000000002</v>
      </c>
      <c r="G31" s="3">
        <f t="shared" si="23"/>
        <v>2220.4499999999998</v>
      </c>
      <c r="I31" s="18">
        <v>1975</v>
      </c>
      <c r="J31" s="3">
        <f t="shared" si="20"/>
        <v>256.75</v>
      </c>
      <c r="K31" s="3">
        <f t="shared" si="21"/>
        <v>2231.75</v>
      </c>
    </row>
    <row r="32" spans="1:11" ht="18" customHeight="1" x14ac:dyDescent="0.25">
      <c r="A32" s="1" t="s">
        <v>9</v>
      </c>
      <c r="B32" s="1" t="s">
        <v>10</v>
      </c>
      <c r="C32" s="4" t="s">
        <v>32</v>
      </c>
      <c r="D32" s="6" t="s">
        <v>45</v>
      </c>
      <c r="E32" s="18">
        <v>1965</v>
      </c>
      <c r="F32" s="3">
        <f t="shared" si="22"/>
        <v>255.45000000000002</v>
      </c>
      <c r="G32" s="3">
        <f t="shared" si="23"/>
        <v>2220.4499999999998</v>
      </c>
      <c r="I32" s="18">
        <v>1975</v>
      </c>
      <c r="J32" s="3">
        <f t="shared" si="20"/>
        <v>256.75</v>
      </c>
      <c r="K32" s="3">
        <f t="shared" si="21"/>
        <v>2231.75</v>
      </c>
    </row>
    <row r="33" spans="1:11" ht="18" customHeight="1" x14ac:dyDescent="0.25">
      <c r="A33" s="1"/>
      <c r="B33" s="1"/>
      <c r="C33" s="4"/>
      <c r="D33" s="4"/>
      <c r="E33" s="1"/>
      <c r="F33" s="3"/>
      <c r="G33" s="3"/>
      <c r="I33" s="1"/>
      <c r="J33" s="3"/>
      <c r="K33" s="3"/>
    </row>
    <row r="34" spans="1:11" ht="18" customHeight="1" x14ac:dyDescent="0.25">
      <c r="A34" s="1"/>
      <c r="B34" s="1"/>
      <c r="C34" s="4"/>
      <c r="D34" s="4"/>
      <c r="E34" s="1"/>
      <c r="F34" s="3"/>
      <c r="G34" s="3"/>
      <c r="I34" s="1"/>
      <c r="J34" s="3"/>
      <c r="K34" s="3"/>
    </row>
    <row r="35" spans="1:11" ht="18" customHeight="1" x14ac:dyDescent="0.25">
      <c r="A35" s="1" t="s">
        <v>9</v>
      </c>
      <c r="B35" s="1" t="s">
        <v>13</v>
      </c>
      <c r="C35" s="4" t="s">
        <v>32</v>
      </c>
      <c r="D35" s="7" t="s">
        <v>29</v>
      </c>
      <c r="E35" s="18">
        <v>1965</v>
      </c>
      <c r="F35" s="3">
        <f t="shared" si="4"/>
        <v>255.45000000000002</v>
      </c>
      <c r="G35" s="3">
        <f t="shared" si="5"/>
        <v>2220.4499999999998</v>
      </c>
      <c r="I35" s="18">
        <v>1975</v>
      </c>
      <c r="J35" s="3">
        <f t="shared" ref="J35:J39" si="24">I35*0.13</f>
        <v>256.75</v>
      </c>
      <c r="K35" s="3">
        <f t="shared" ref="K35:K39" si="25">I35+J35</f>
        <v>2231.75</v>
      </c>
    </row>
    <row r="36" spans="1:11" ht="18" customHeight="1" x14ac:dyDescent="0.25">
      <c r="A36" s="1" t="s">
        <v>9</v>
      </c>
      <c r="B36" s="1" t="s">
        <v>13</v>
      </c>
      <c r="C36" s="4" t="s">
        <v>32</v>
      </c>
      <c r="D36" s="7" t="s">
        <v>30</v>
      </c>
      <c r="E36" s="18">
        <v>1965</v>
      </c>
      <c r="F36" s="3">
        <f t="shared" si="4"/>
        <v>255.45000000000002</v>
      </c>
      <c r="G36" s="3">
        <f t="shared" si="5"/>
        <v>2220.4499999999998</v>
      </c>
      <c r="I36" s="18">
        <v>1975</v>
      </c>
      <c r="J36" s="3">
        <f t="shared" si="24"/>
        <v>256.75</v>
      </c>
      <c r="K36" s="3">
        <f t="shared" si="25"/>
        <v>2231.75</v>
      </c>
    </row>
    <row r="37" spans="1:11" ht="18" customHeight="1" x14ac:dyDescent="0.25">
      <c r="A37" s="1" t="s">
        <v>9</v>
      </c>
      <c r="B37" s="1" t="s">
        <v>13</v>
      </c>
      <c r="C37" s="4" t="s">
        <v>32</v>
      </c>
      <c r="D37" s="4" t="s">
        <v>31</v>
      </c>
      <c r="E37" s="18">
        <v>1965</v>
      </c>
      <c r="F37" s="3">
        <f t="shared" si="4"/>
        <v>255.45000000000002</v>
      </c>
      <c r="G37" s="3">
        <f t="shared" si="5"/>
        <v>2220.4499999999998</v>
      </c>
      <c r="I37" s="18">
        <v>1975</v>
      </c>
      <c r="J37" s="3">
        <f t="shared" si="24"/>
        <v>256.75</v>
      </c>
      <c r="K37" s="3">
        <f t="shared" si="25"/>
        <v>2231.75</v>
      </c>
    </row>
    <row r="38" spans="1:11" ht="18" customHeight="1" x14ac:dyDescent="0.25">
      <c r="A38" s="1" t="s">
        <v>9</v>
      </c>
      <c r="B38" s="1" t="s">
        <v>13</v>
      </c>
      <c r="C38" s="4" t="s">
        <v>32</v>
      </c>
      <c r="D38" s="3" t="s">
        <v>46</v>
      </c>
      <c r="E38" s="18">
        <v>1965</v>
      </c>
      <c r="F38" s="3">
        <f t="shared" ref="F38:F39" si="26">E38*0.13</f>
        <v>255.45000000000002</v>
      </c>
      <c r="G38" s="3">
        <f t="shared" ref="G38:G39" si="27">E38+F38</f>
        <v>2220.4499999999998</v>
      </c>
      <c r="I38" s="18">
        <v>1975</v>
      </c>
      <c r="J38" s="3">
        <f t="shared" si="24"/>
        <v>256.75</v>
      </c>
      <c r="K38" s="3">
        <f t="shared" si="25"/>
        <v>2231.75</v>
      </c>
    </row>
    <row r="39" spans="1:11" ht="18" customHeight="1" x14ac:dyDescent="0.25">
      <c r="A39" s="1" t="s">
        <v>9</v>
      </c>
      <c r="B39" s="1" t="s">
        <v>13</v>
      </c>
      <c r="C39" s="4" t="s">
        <v>32</v>
      </c>
      <c r="D39" s="3" t="s">
        <v>47</v>
      </c>
      <c r="E39" s="18">
        <v>1965</v>
      </c>
      <c r="F39" s="3">
        <f t="shared" si="26"/>
        <v>255.45000000000002</v>
      </c>
      <c r="G39" s="3">
        <f t="shared" si="27"/>
        <v>2220.4499999999998</v>
      </c>
      <c r="I39" s="18">
        <v>1975</v>
      </c>
      <c r="J39" s="3">
        <f t="shared" si="24"/>
        <v>256.75</v>
      </c>
      <c r="K39" s="3">
        <f t="shared" si="25"/>
        <v>2231.75</v>
      </c>
    </row>
    <row r="40" spans="1:11" ht="18" customHeight="1" x14ac:dyDescent="0.25">
      <c r="A40" s="1"/>
      <c r="B40" s="1"/>
      <c r="C40" s="4"/>
      <c r="D40" s="8"/>
      <c r="E40" s="1"/>
      <c r="F40" s="3"/>
      <c r="G40" s="3"/>
      <c r="I40" s="1"/>
      <c r="J40" s="3"/>
      <c r="K40" s="3"/>
    </row>
    <row r="41" spans="1:11" ht="18" customHeight="1" x14ac:dyDescent="0.25">
      <c r="A41" s="1" t="s">
        <v>9</v>
      </c>
      <c r="B41" s="1" t="s">
        <v>14</v>
      </c>
      <c r="C41" s="4" t="s">
        <v>32</v>
      </c>
      <c r="D41" s="7" t="s">
        <v>29</v>
      </c>
      <c r="E41" s="18">
        <v>1965</v>
      </c>
      <c r="F41" s="3">
        <f t="shared" si="4"/>
        <v>255.45000000000002</v>
      </c>
      <c r="G41" s="3">
        <f t="shared" si="5"/>
        <v>2220.4499999999998</v>
      </c>
      <c r="I41" s="18">
        <v>1975</v>
      </c>
      <c r="J41" s="3">
        <f t="shared" ref="J41:J45" si="28">I41*0.13</f>
        <v>256.75</v>
      </c>
      <c r="K41" s="3">
        <f t="shared" ref="K41:K45" si="29">I41+J41</f>
        <v>2231.75</v>
      </c>
    </row>
    <row r="42" spans="1:11" ht="18" customHeight="1" x14ac:dyDescent="0.25">
      <c r="A42" s="1" t="s">
        <v>9</v>
      </c>
      <c r="B42" s="1" t="s">
        <v>14</v>
      </c>
      <c r="C42" s="4" t="s">
        <v>32</v>
      </c>
      <c r="D42" s="7" t="s">
        <v>30</v>
      </c>
      <c r="E42" s="18">
        <v>1965</v>
      </c>
      <c r="F42" s="3">
        <f t="shared" si="4"/>
        <v>255.45000000000002</v>
      </c>
      <c r="G42" s="3">
        <f t="shared" si="5"/>
        <v>2220.4499999999998</v>
      </c>
      <c r="I42" s="18">
        <v>1975</v>
      </c>
      <c r="J42" s="3">
        <f t="shared" si="28"/>
        <v>256.75</v>
      </c>
      <c r="K42" s="3">
        <f t="shared" si="29"/>
        <v>2231.75</v>
      </c>
    </row>
    <row r="43" spans="1:11" ht="18" customHeight="1" x14ac:dyDescent="0.25">
      <c r="A43" s="1" t="s">
        <v>9</v>
      </c>
      <c r="B43" s="1" t="s">
        <v>14</v>
      </c>
      <c r="C43" s="4" t="s">
        <v>32</v>
      </c>
      <c r="D43" s="4" t="s">
        <v>31</v>
      </c>
      <c r="E43" s="18">
        <v>1965</v>
      </c>
      <c r="F43" s="3">
        <f t="shared" si="4"/>
        <v>255.45000000000002</v>
      </c>
      <c r="G43" s="3">
        <f t="shared" si="5"/>
        <v>2220.4499999999998</v>
      </c>
      <c r="I43" s="18">
        <v>1975</v>
      </c>
      <c r="J43" s="3">
        <f t="shared" si="28"/>
        <v>256.75</v>
      </c>
      <c r="K43" s="3">
        <f t="shared" si="29"/>
        <v>2231.75</v>
      </c>
    </row>
    <row r="44" spans="1:11" ht="18" customHeight="1" x14ac:dyDescent="0.25">
      <c r="A44" s="1" t="s">
        <v>9</v>
      </c>
      <c r="B44" s="1" t="s">
        <v>14</v>
      </c>
      <c r="C44" s="4" t="s">
        <v>32</v>
      </c>
      <c r="D44" s="13" t="s">
        <v>36</v>
      </c>
      <c r="E44" s="18">
        <v>1965</v>
      </c>
      <c r="F44" s="3">
        <f t="shared" ref="F44:F45" si="30">E44*0.13</f>
        <v>255.45000000000002</v>
      </c>
      <c r="G44" s="3">
        <f t="shared" ref="G44:G45" si="31">E44+F44</f>
        <v>2220.4499999999998</v>
      </c>
      <c r="I44" s="18">
        <v>1975</v>
      </c>
      <c r="J44" s="3">
        <f t="shared" si="28"/>
        <v>256.75</v>
      </c>
      <c r="K44" s="3">
        <f t="shared" si="29"/>
        <v>2231.75</v>
      </c>
    </row>
    <row r="45" spans="1:11" ht="18" customHeight="1" x14ac:dyDescent="0.25">
      <c r="A45" s="1" t="s">
        <v>9</v>
      </c>
      <c r="B45" s="1" t="s">
        <v>14</v>
      </c>
      <c r="C45" s="4" t="s">
        <v>32</v>
      </c>
      <c r="D45" s="12" t="s">
        <v>48</v>
      </c>
      <c r="E45" s="18">
        <v>1965</v>
      </c>
      <c r="F45" s="3">
        <f t="shared" si="30"/>
        <v>255.45000000000002</v>
      </c>
      <c r="G45" s="3">
        <f t="shared" si="31"/>
        <v>2220.4499999999998</v>
      </c>
      <c r="I45" s="18">
        <v>1975</v>
      </c>
      <c r="J45" s="3">
        <f t="shared" si="28"/>
        <v>256.75</v>
      </c>
      <c r="K45" s="3">
        <f t="shared" si="29"/>
        <v>2231.75</v>
      </c>
    </row>
    <row r="46" spans="1:11" ht="18" customHeight="1" x14ac:dyDescent="0.25">
      <c r="A46" s="1"/>
      <c r="B46" s="1"/>
      <c r="C46" s="4"/>
      <c r="D46" s="8"/>
      <c r="E46" s="1"/>
      <c r="F46" s="3"/>
      <c r="G46" s="3"/>
      <c r="I46" s="1"/>
      <c r="J46" s="3"/>
      <c r="K46" s="3"/>
    </row>
    <row r="47" spans="1:11" ht="18" customHeight="1" x14ac:dyDescent="0.25">
      <c r="A47" s="1" t="s">
        <v>9</v>
      </c>
      <c r="B47" s="1" t="s">
        <v>15</v>
      </c>
      <c r="C47" s="4" t="s">
        <v>32</v>
      </c>
      <c r="D47" s="7" t="s">
        <v>29</v>
      </c>
      <c r="E47" s="18">
        <v>1965</v>
      </c>
      <c r="F47" s="3">
        <f t="shared" si="4"/>
        <v>255.45000000000002</v>
      </c>
      <c r="G47" s="3">
        <f t="shared" si="5"/>
        <v>2220.4499999999998</v>
      </c>
      <c r="I47" s="18">
        <v>1975</v>
      </c>
      <c r="J47" s="3">
        <f t="shared" ref="J47:J50" si="32">I47*0.13</f>
        <v>256.75</v>
      </c>
      <c r="K47" s="3">
        <f t="shared" ref="K47:K50" si="33">I47+J47</f>
        <v>2231.75</v>
      </c>
    </row>
    <row r="48" spans="1:11" ht="18" customHeight="1" x14ac:dyDescent="0.25">
      <c r="A48" s="1" t="s">
        <v>9</v>
      </c>
      <c r="B48" s="1" t="s">
        <v>15</v>
      </c>
      <c r="C48" s="4" t="s">
        <v>32</v>
      </c>
      <c r="D48" s="7" t="s">
        <v>30</v>
      </c>
      <c r="E48" s="18">
        <v>1965</v>
      </c>
      <c r="F48" s="3">
        <f t="shared" si="4"/>
        <v>255.45000000000002</v>
      </c>
      <c r="G48" s="3">
        <f t="shared" si="5"/>
        <v>2220.4499999999998</v>
      </c>
      <c r="I48" s="18">
        <v>1975</v>
      </c>
      <c r="J48" s="3">
        <f t="shared" si="32"/>
        <v>256.75</v>
      </c>
      <c r="K48" s="3">
        <f t="shared" si="33"/>
        <v>2231.75</v>
      </c>
    </row>
    <row r="49" spans="1:11" ht="18" customHeight="1" x14ac:dyDescent="0.25">
      <c r="A49" s="1" t="s">
        <v>9</v>
      </c>
      <c r="B49" s="1" t="s">
        <v>15</v>
      </c>
      <c r="C49" s="4" t="s">
        <v>32</v>
      </c>
      <c r="D49" s="4" t="s">
        <v>31</v>
      </c>
      <c r="E49" s="18">
        <v>1965</v>
      </c>
      <c r="F49" s="3">
        <f t="shared" si="4"/>
        <v>255.45000000000002</v>
      </c>
      <c r="G49" s="3">
        <f t="shared" si="5"/>
        <v>2220.4499999999998</v>
      </c>
      <c r="I49" s="18">
        <v>1975</v>
      </c>
      <c r="J49" s="3">
        <f t="shared" si="32"/>
        <v>256.75</v>
      </c>
      <c r="K49" s="3">
        <f t="shared" si="33"/>
        <v>2231.75</v>
      </c>
    </row>
    <row r="50" spans="1:11" ht="18" customHeight="1" x14ac:dyDescent="0.25">
      <c r="A50" s="1" t="s">
        <v>9</v>
      </c>
      <c r="B50" s="1" t="s">
        <v>15</v>
      </c>
      <c r="C50" s="4" t="s">
        <v>32</v>
      </c>
      <c r="D50" s="3" t="s">
        <v>46</v>
      </c>
      <c r="E50" s="18">
        <v>1965</v>
      </c>
      <c r="F50" s="3">
        <f t="shared" si="4"/>
        <v>255.45000000000002</v>
      </c>
      <c r="G50" s="3">
        <f t="shared" si="5"/>
        <v>2220.4499999999998</v>
      </c>
      <c r="I50" s="18">
        <v>1975</v>
      </c>
      <c r="J50" s="3">
        <f t="shared" si="32"/>
        <v>256.75</v>
      </c>
      <c r="K50" s="3">
        <f t="shared" si="33"/>
        <v>2231.75</v>
      </c>
    </row>
    <row r="51" spans="1:11" ht="18" customHeight="1" x14ac:dyDescent="0.25">
      <c r="A51" s="1"/>
      <c r="B51" s="1"/>
      <c r="C51" s="4"/>
      <c r="D51" s="3"/>
      <c r="E51" s="1"/>
      <c r="F51" s="3"/>
      <c r="G51" s="3"/>
      <c r="I51" s="1"/>
      <c r="J51" s="3"/>
      <c r="K51" s="3"/>
    </row>
    <row r="52" spans="1:11" ht="18" customHeight="1" x14ac:dyDescent="0.25">
      <c r="A52" s="1"/>
      <c r="B52" s="1"/>
      <c r="C52" s="4"/>
      <c r="D52" s="3"/>
      <c r="E52" s="1"/>
      <c r="F52" s="3"/>
      <c r="G52" s="3"/>
      <c r="I52" s="1"/>
      <c r="J52" s="3"/>
      <c r="K52" s="3"/>
    </row>
    <row r="53" spans="1:11" ht="18" customHeight="1" x14ac:dyDescent="0.25">
      <c r="A53" s="1" t="s">
        <v>9</v>
      </c>
      <c r="B53" s="1" t="s">
        <v>16</v>
      </c>
      <c r="C53" s="4" t="s">
        <v>32</v>
      </c>
      <c r="D53" s="7" t="s">
        <v>29</v>
      </c>
      <c r="E53" s="18">
        <v>1965</v>
      </c>
      <c r="F53" s="3">
        <f t="shared" si="4"/>
        <v>255.45000000000002</v>
      </c>
      <c r="G53" s="3">
        <f t="shared" si="5"/>
        <v>2220.4499999999998</v>
      </c>
      <c r="I53" s="18">
        <v>1975</v>
      </c>
      <c r="J53" s="3">
        <f t="shared" ref="J53:J58" si="34">I53*0.13</f>
        <v>256.75</v>
      </c>
      <c r="K53" s="3">
        <f t="shared" ref="K53:K58" si="35">I53+J53</f>
        <v>2231.75</v>
      </c>
    </row>
    <row r="54" spans="1:11" ht="18" customHeight="1" x14ac:dyDescent="0.25">
      <c r="A54" s="1" t="s">
        <v>9</v>
      </c>
      <c r="B54" s="1" t="s">
        <v>16</v>
      </c>
      <c r="C54" s="4" t="s">
        <v>32</v>
      </c>
      <c r="D54" s="7" t="s">
        <v>30</v>
      </c>
      <c r="E54" s="18">
        <v>1965</v>
      </c>
      <c r="F54" s="3">
        <f t="shared" si="4"/>
        <v>255.45000000000002</v>
      </c>
      <c r="G54" s="3">
        <f t="shared" si="5"/>
        <v>2220.4499999999998</v>
      </c>
      <c r="I54" s="18">
        <v>1975</v>
      </c>
      <c r="J54" s="3">
        <f t="shared" si="34"/>
        <v>256.75</v>
      </c>
      <c r="K54" s="3">
        <f t="shared" si="35"/>
        <v>2231.75</v>
      </c>
    </row>
    <row r="55" spans="1:11" ht="18" customHeight="1" x14ac:dyDescent="0.25">
      <c r="A55" s="1" t="s">
        <v>9</v>
      </c>
      <c r="B55" s="1" t="s">
        <v>16</v>
      </c>
      <c r="C55" s="4" t="s">
        <v>32</v>
      </c>
      <c r="D55" s="4" t="s">
        <v>49</v>
      </c>
      <c r="E55" s="18">
        <v>1965</v>
      </c>
      <c r="F55" s="3">
        <f t="shared" si="4"/>
        <v>255.45000000000002</v>
      </c>
      <c r="G55" s="3">
        <f t="shared" si="5"/>
        <v>2220.4499999999998</v>
      </c>
      <c r="I55" s="18">
        <v>1975</v>
      </c>
      <c r="J55" s="3">
        <f t="shared" si="34"/>
        <v>256.75</v>
      </c>
      <c r="K55" s="3">
        <f t="shared" si="35"/>
        <v>2231.75</v>
      </c>
    </row>
    <row r="56" spans="1:11" ht="18" customHeight="1" x14ac:dyDescent="0.25">
      <c r="A56" s="1" t="s">
        <v>9</v>
      </c>
      <c r="B56" s="1" t="s">
        <v>16</v>
      </c>
      <c r="C56" s="4" t="s">
        <v>32</v>
      </c>
      <c r="D56" s="1" t="s">
        <v>47</v>
      </c>
      <c r="E56" s="18">
        <v>1965</v>
      </c>
      <c r="F56" s="3">
        <f t="shared" ref="F56:F58" si="36">E56*0.13</f>
        <v>255.45000000000002</v>
      </c>
      <c r="G56" s="3">
        <f t="shared" ref="G56:G58" si="37">E56+F56</f>
        <v>2220.4499999999998</v>
      </c>
      <c r="I56" s="18">
        <v>1975</v>
      </c>
      <c r="J56" s="3">
        <f t="shared" si="34"/>
        <v>256.75</v>
      </c>
      <c r="K56" s="3">
        <f t="shared" si="35"/>
        <v>2231.75</v>
      </c>
    </row>
    <row r="57" spans="1:11" ht="18" customHeight="1" x14ac:dyDescent="0.25">
      <c r="A57" s="1" t="s">
        <v>9</v>
      </c>
      <c r="B57" s="1" t="s">
        <v>16</v>
      </c>
      <c r="C57" s="4" t="s">
        <v>32</v>
      </c>
      <c r="D57" s="4" t="s">
        <v>50</v>
      </c>
      <c r="E57" s="18">
        <v>1965</v>
      </c>
      <c r="F57" s="3">
        <f t="shared" si="36"/>
        <v>255.45000000000002</v>
      </c>
      <c r="G57" s="3">
        <f t="shared" si="37"/>
        <v>2220.4499999999998</v>
      </c>
      <c r="I57" s="18">
        <v>1975</v>
      </c>
      <c r="J57" s="3">
        <f t="shared" si="34"/>
        <v>256.75</v>
      </c>
      <c r="K57" s="3">
        <f t="shared" si="35"/>
        <v>2231.75</v>
      </c>
    </row>
    <row r="58" spans="1:11" ht="18" customHeight="1" x14ac:dyDescent="0.25">
      <c r="A58" s="1" t="s">
        <v>9</v>
      </c>
      <c r="B58" s="1" t="s">
        <v>16</v>
      </c>
      <c r="C58" s="4" t="s">
        <v>32</v>
      </c>
      <c r="D58" s="4" t="s">
        <v>51</v>
      </c>
      <c r="E58" s="18">
        <v>2752</v>
      </c>
      <c r="F58" s="3">
        <f t="shared" si="36"/>
        <v>357.76</v>
      </c>
      <c r="G58" s="3">
        <f t="shared" si="37"/>
        <v>3109.76</v>
      </c>
      <c r="I58" s="18">
        <v>2762</v>
      </c>
      <c r="J58" s="3">
        <f t="shared" si="34"/>
        <v>359.06</v>
      </c>
      <c r="K58" s="3">
        <f t="shared" si="35"/>
        <v>3121.06</v>
      </c>
    </row>
    <row r="59" spans="1:11" ht="18" customHeight="1" x14ac:dyDescent="0.25">
      <c r="A59" s="1"/>
      <c r="B59" s="1"/>
      <c r="C59" s="4"/>
      <c r="D59" s="4"/>
      <c r="E59" s="1"/>
      <c r="F59" s="3"/>
      <c r="G59" s="3"/>
      <c r="I59" s="1"/>
      <c r="J59" s="3"/>
      <c r="K59" s="3"/>
    </row>
    <row r="60" spans="1:11" ht="18" customHeight="1" x14ac:dyDescent="0.25">
      <c r="A60" s="1" t="s">
        <v>9</v>
      </c>
      <c r="B60" s="1" t="s">
        <v>19</v>
      </c>
      <c r="C60" s="4" t="s">
        <v>32</v>
      </c>
      <c r="D60" s="7" t="s">
        <v>30</v>
      </c>
      <c r="E60" s="18">
        <v>4456</v>
      </c>
      <c r="F60" s="3">
        <f t="shared" ref="F60:F86" si="38">E60*0.13</f>
        <v>579.28</v>
      </c>
      <c r="G60" s="3">
        <f t="shared" ref="G60:G86" si="39">E60+F60</f>
        <v>5035.28</v>
      </c>
      <c r="I60" s="18">
        <v>4466</v>
      </c>
      <c r="J60" s="3">
        <f t="shared" ref="J60:J62" si="40">I60*0.13</f>
        <v>580.58000000000004</v>
      </c>
      <c r="K60" s="3">
        <f t="shared" ref="K60:K62" si="41">I60+J60</f>
        <v>5046.58</v>
      </c>
    </row>
    <row r="61" spans="1:11" ht="18" customHeight="1" x14ac:dyDescent="0.25">
      <c r="A61" s="1" t="s">
        <v>9</v>
      </c>
      <c r="B61" s="1" t="s">
        <v>19</v>
      </c>
      <c r="C61" s="4" t="s">
        <v>32</v>
      </c>
      <c r="D61" s="4" t="s">
        <v>42</v>
      </c>
      <c r="E61" s="18">
        <v>4456</v>
      </c>
      <c r="F61" s="3">
        <f t="shared" si="38"/>
        <v>579.28</v>
      </c>
      <c r="G61" s="3">
        <f t="shared" si="39"/>
        <v>5035.28</v>
      </c>
      <c r="I61" s="18">
        <v>4466</v>
      </c>
      <c r="J61" s="3">
        <f t="shared" si="40"/>
        <v>580.58000000000004</v>
      </c>
      <c r="K61" s="3">
        <f t="shared" si="41"/>
        <v>5046.58</v>
      </c>
    </row>
    <row r="62" spans="1:11" ht="18" customHeight="1" x14ac:dyDescent="0.25">
      <c r="A62" s="1" t="s">
        <v>9</v>
      </c>
      <c r="B62" s="1" t="s">
        <v>19</v>
      </c>
      <c r="C62" s="4" t="s">
        <v>32</v>
      </c>
      <c r="D62" s="4" t="s">
        <v>52</v>
      </c>
      <c r="E62" s="18">
        <v>4456</v>
      </c>
      <c r="F62" s="3">
        <f t="shared" si="38"/>
        <v>579.28</v>
      </c>
      <c r="G62" s="3">
        <f t="shared" si="39"/>
        <v>5035.28</v>
      </c>
      <c r="I62" s="18">
        <v>4466</v>
      </c>
      <c r="J62" s="3">
        <f t="shared" si="40"/>
        <v>580.58000000000004</v>
      </c>
      <c r="K62" s="3">
        <f t="shared" si="41"/>
        <v>5046.58</v>
      </c>
    </row>
    <row r="63" spans="1:11" ht="18" customHeight="1" x14ac:dyDescent="0.25">
      <c r="A63" s="1"/>
      <c r="B63" s="1"/>
      <c r="C63" s="4"/>
      <c r="D63" s="4"/>
      <c r="E63" s="1"/>
      <c r="F63" s="3"/>
      <c r="G63" s="3"/>
      <c r="I63" s="1"/>
      <c r="J63" s="3"/>
      <c r="K63" s="3"/>
    </row>
    <row r="64" spans="1:11" ht="18" customHeight="1" x14ac:dyDescent="0.25">
      <c r="A64" s="1" t="s">
        <v>9</v>
      </c>
      <c r="B64" s="1" t="s">
        <v>21</v>
      </c>
      <c r="C64" s="4" t="s">
        <v>32</v>
      </c>
      <c r="D64" s="7" t="s">
        <v>30</v>
      </c>
      <c r="E64" s="18">
        <v>1965</v>
      </c>
      <c r="F64" s="3">
        <f t="shared" si="38"/>
        <v>255.45000000000002</v>
      </c>
      <c r="G64" s="3">
        <f t="shared" si="39"/>
        <v>2220.4499999999998</v>
      </c>
      <c r="I64" s="18">
        <v>1975</v>
      </c>
      <c r="J64" s="3">
        <f t="shared" ref="J64:J66" si="42">I64*0.13</f>
        <v>256.75</v>
      </c>
      <c r="K64" s="3">
        <f t="shared" ref="K64:K66" si="43">I64+J64</f>
        <v>2231.75</v>
      </c>
    </row>
    <row r="65" spans="1:11" ht="18" customHeight="1" x14ac:dyDescent="0.25">
      <c r="A65" s="1" t="s">
        <v>9</v>
      </c>
      <c r="B65" s="1" t="s">
        <v>21</v>
      </c>
      <c r="C65" s="4" t="s">
        <v>32</v>
      </c>
      <c r="D65" s="4" t="s">
        <v>42</v>
      </c>
      <c r="E65" s="18">
        <v>1965</v>
      </c>
      <c r="F65" s="3">
        <f t="shared" si="38"/>
        <v>255.45000000000002</v>
      </c>
      <c r="G65" s="3">
        <f t="shared" si="39"/>
        <v>2220.4499999999998</v>
      </c>
      <c r="I65" s="18">
        <v>1975</v>
      </c>
      <c r="J65" s="3">
        <f t="shared" si="42"/>
        <v>256.75</v>
      </c>
      <c r="K65" s="3">
        <f t="shared" si="43"/>
        <v>2231.75</v>
      </c>
    </row>
    <row r="66" spans="1:11" ht="18" customHeight="1" x14ac:dyDescent="0.25">
      <c r="A66" s="1" t="s">
        <v>9</v>
      </c>
      <c r="B66" s="1" t="s">
        <v>21</v>
      </c>
      <c r="C66" s="4" t="s">
        <v>32</v>
      </c>
      <c r="D66" s="10" t="s">
        <v>53</v>
      </c>
      <c r="E66" s="20">
        <v>1965</v>
      </c>
      <c r="F66" s="3">
        <f t="shared" si="38"/>
        <v>255.45000000000002</v>
      </c>
      <c r="G66" s="3">
        <f t="shared" si="39"/>
        <v>2220.4499999999998</v>
      </c>
      <c r="I66" s="20">
        <v>1975</v>
      </c>
      <c r="J66" s="3">
        <f t="shared" si="42"/>
        <v>256.75</v>
      </c>
      <c r="K66" s="3">
        <f t="shared" si="43"/>
        <v>2231.75</v>
      </c>
    </row>
    <row r="67" spans="1:11" ht="18" customHeight="1" x14ac:dyDescent="0.25">
      <c r="A67" s="9"/>
      <c r="B67" s="9"/>
      <c r="C67" s="10"/>
      <c r="D67" s="10"/>
      <c r="E67" s="9"/>
      <c r="F67" s="3"/>
      <c r="G67" s="3"/>
      <c r="I67" s="9"/>
      <c r="J67" s="3"/>
      <c r="K67" s="3"/>
    </row>
    <row r="68" spans="1:11" ht="18" customHeight="1" x14ac:dyDescent="0.25">
      <c r="E68"/>
      <c r="F68" s="3"/>
      <c r="G68" s="3"/>
      <c r="J68" s="3"/>
      <c r="K68" s="3"/>
    </row>
    <row r="69" spans="1:11" ht="18" customHeight="1" x14ac:dyDescent="0.25">
      <c r="A69" s="14" t="s">
        <v>24</v>
      </c>
      <c r="B69" s="1" t="s">
        <v>3</v>
      </c>
      <c r="C69" s="4" t="s">
        <v>33</v>
      </c>
      <c r="D69" s="4" t="s">
        <v>34</v>
      </c>
      <c r="E69" s="18">
        <v>1965</v>
      </c>
      <c r="F69" s="3">
        <f t="shared" si="38"/>
        <v>255.45000000000002</v>
      </c>
      <c r="G69" s="3">
        <f t="shared" si="39"/>
        <v>2220.4499999999998</v>
      </c>
      <c r="I69" s="18">
        <v>1975</v>
      </c>
      <c r="J69" s="3">
        <f t="shared" ref="J69:J70" si="44">I69*0.13</f>
        <v>256.75</v>
      </c>
      <c r="K69" s="3">
        <f t="shared" ref="K69:K70" si="45">I69+J69</f>
        <v>2231.75</v>
      </c>
    </row>
    <row r="70" spans="1:11" ht="18" customHeight="1" x14ac:dyDescent="0.25">
      <c r="A70" s="14" t="s">
        <v>24</v>
      </c>
      <c r="B70" s="1" t="s">
        <v>3</v>
      </c>
      <c r="C70" s="27" t="s">
        <v>36</v>
      </c>
      <c r="D70" s="28"/>
      <c r="E70" s="18">
        <v>1965</v>
      </c>
      <c r="F70" s="3">
        <f t="shared" si="38"/>
        <v>255.45000000000002</v>
      </c>
      <c r="G70" s="3">
        <f t="shared" si="39"/>
        <v>2220.4499999999998</v>
      </c>
      <c r="I70" s="18">
        <v>1975</v>
      </c>
      <c r="J70" s="3">
        <f t="shared" si="44"/>
        <v>256.75</v>
      </c>
      <c r="K70" s="3">
        <f t="shared" si="45"/>
        <v>2231.75</v>
      </c>
    </row>
    <row r="71" spans="1:11" ht="18" customHeight="1" x14ac:dyDescent="0.25">
      <c r="A71" s="14"/>
      <c r="B71" s="1"/>
      <c r="C71" s="4"/>
      <c r="D71" s="4"/>
      <c r="E71" s="1"/>
      <c r="F71" s="3"/>
      <c r="G71" s="3"/>
      <c r="I71" s="1"/>
      <c r="J71" s="3"/>
      <c r="K71" s="3"/>
    </row>
    <row r="72" spans="1:11" ht="18" customHeight="1" x14ac:dyDescent="0.25">
      <c r="A72" s="14" t="s">
        <v>25</v>
      </c>
      <c r="B72" s="1" t="s">
        <v>11</v>
      </c>
      <c r="C72" s="4" t="s">
        <v>33</v>
      </c>
      <c r="D72" s="4" t="s">
        <v>34</v>
      </c>
      <c r="E72" s="18">
        <v>1965</v>
      </c>
      <c r="F72" s="3">
        <f t="shared" si="38"/>
        <v>255.45000000000002</v>
      </c>
      <c r="G72" s="3">
        <f t="shared" si="39"/>
        <v>2220.4499999999998</v>
      </c>
      <c r="I72" s="18">
        <v>1975</v>
      </c>
      <c r="J72" s="3">
        <f t="shared" ref="J72:J73" si="46">I72*0.13</f>
        <v>256.75</v>
      </c>
      <c r="K72" s="3">
        <f t="shared" ref="K72:K73" si="47">I72+J72</f>
        <v>2231.75</v>
      </c>
    </row>
    <row r="73" spans="1:11" ht="18" customHeight="1" x14ac:dyDescent="0.25">
      <c r="A73" s="14" t="s">
        <v>25</v>
      </c>
      <c r="B73" s="1" t="s">
        <v>11</v>
      </c>
      <c r="C73" s="4" t="s">
        <v>33</v>
      </c>
      <c r="D73" s="4" t="s">
        <v>29</v>
      </c>
      <c r="E73" s="18">
        <v>1965</v>
      </c>
      <c r="F73" s="3">
        <f t="shared" si="38"/>
        <v>255.45000000000002</v>
      </c>
      <c r="G73" s="3">
        <f t="shared" si="39"/>
        <v>2220.4499999999998</v>
      </c>
      <c r="I73" s="18">
        <v>1975</v>
      </c>
      <c r="J73" s="3">
        <f t="shared" si="46"/>
        <v>256.75</v>
      </c>
      <c r="K73" s="3">
        <f t="shared" si="47"/>
        <v>2231.75</v>
      </c>
    </row>
    <row r="74" spans="1:11" ht="18" customHeight="1" x14ac:dyDescent="0.25">
      <c r="A74" s="14"/>
      <c r="B74" s="1"/>
      <c r="C74" s="4"/>
      <c r="D74" s="4"/>
      <c r="E74" s="1"/>
      <c r="F74" s="3"/>
      <c r="G74" s="3"/>
      <c r="I74" s="1"/>
      <c r="J74" s="3"/>
      <c r="K74" s="3"/>
    </row>
    <row r="75" spans="1:11" ht="18" customHeight="1" x14ac:dyDescent="0.25">
      <c r="A75" s="14" t="s">
        <v>25</v>
      </c>
      <c r="B75" s="1" t="s">
        <v>12</v>
      </c>
      <c r="C75" s="4" t="s">
        <v>33</v>
      </c>
      <c r="D75" s="4" t="s">
        <v>30</v>
      </c>
      <c r="E75" s="18">
        <v>1965</v>
      </c>
      <c r="F75" s="3">
        <f t="shared" si="38"/>
        <v>255.45000000000002</v>
      </c>
      <c r="G75" s="3">
        <f t="shared" si="39"/>
        <v>2220.4499999999998</v>
      </c>
      <c r="I75" s="18">
        <v>1975</v>
      </c>
      <c r="J75" s="3">
        <f t="shared" ref="J75:J76" si="48">I75*0.13</f>
        <v>256.75</v>
      </c>
      <c r="K75" s="3">
        <f t="shared" ref="K75:K76" si="49">I75+J75</f>
        <v>2231.75</v>
      </c>
    </row>
    <row r="76" spans="1:11" ht="18" customHeight="1" x14ac:dyDescent="0.25">
      <c r="A76" s="14" t="s">
        <v>25</v>
      </c>
      <c r="B76" s="1" t="s">
        <v>12</v>
      </c>
      <c r="C76" s="4" t="s">
        <v>33</v>
      </c>
      <c r="D76" s="4" t="s">
        <v>31</v>
      </c>
      <c r="E76" s="18">
        <v>1965</v>
      </c>
      <c r="F76" s="3">
        <f t="shared" si="38"/>
        <v>255.45000000000002</v>
      </c>
      <c r="G76" s="3">
        <f t="shared" si="39"/>
        <v>2220.4499999999998</v>
      </c>
      <c r="I76" s="18">
        <v>1975</v>
      </c>
      <c r="J76" s="3">
        <f t="shared" si="48"/>
        <v>256.75</v>
      </c>
      <c r="K76" s="3">
        <f t="shared" si="49"/>
        <v>2231.75</v>
      </c>
    </row>
    <row r="77" spans="1:11" ht="18" customHeight="1" x14ac:dyDescent="0.25">
      <c r="A77" s="14"/>
      <c r="B77" s="1"/>
      <c r="C77" s="4"/>
      <c r="D77" s="4"/>
      <c r="E77" s="1"/>
      <c r="F77" s="3"/>
      <c r="G77" s="3"/>
      <c r="I77" s="1"/>
      <c r="J77" s="3"/>
      <c r="K77" s="3"/>
    </row>
    <row r="78" spans="1:11" ht="18" customHeight="1" x14ac:dyDescent="0.25">
      <c r="A78" s="14" t="s">
        <v>25</v>
      </c>
      <c r="B78" s="1" t="s">
        <v>17</v>
      </c>
      <c r="C78" s="4" t="s">
        <v>33</v>
      </c>
      <c r="D78" s="4" t="s">
        <v>34</v>
      </c>
      <c r="E78" s="18">
        <v>1965</v>
      </c>
      <c r="F78" s="3">
        <f t="shared" si="38"/>
        <v>255.45000000000002</v>
      </c>
      <c r="G78" s="3">
        <f t="shared" si="39"/>
        <v>2220.4499999999998</v>
      </c>
      <c r="I78" s="18">
        <v>1975</v>
      </c>
      <c r="J78" s="3">
        <f t="shared" ref="J78:J80" si="50">I78*0.13</f>
        <v>256.75</v>
      </c>
      <c r="K78" s="3">
        <f t="shared" ref="K78:K80" si="51">I78+J78</f>
        <v>2231.75</v>
      </c>
    </row>
    <row r="79" spans="1:11" ht="18" customHeight="1" x14ac:dyDescent="0.25">
      <c r="A79" s="14" t="s">
        <v>25</v>
      </c>
      <c r="B79" s="1" t="s">
        <v>17</v>
      </c>
      <c r="C79" s="4" t="s">
        <v>33</v>
      </c>
      <c r="D79" s="4" t="s">
        <v>29</v>
      </c>
      <c r="E79" s="18">
        <v>1965</v>
      </c>
      <c r="F79" s="3">
        <f t="shared" si="38"/>
        <v>255.45000000000002</v>
      </c>
      <c r="G79" s="3">
        <f t="shared" si="39"/>
        <v>2220.4499999999998</v>
      </c>
      <c r="I79" s="18">
        <v>1975</v>
      </c>
      <c r="J79" s="3">
        <f t="shared" si="50"/>
        <v>256.75</v>
      </c>
      <c r="K79" s="3">
        <f t="shared" si="51"/>
        <v>2231.75</v>
      </c>
    </row>
    <row r="80" spans="1:11" ht="18" customHeight="1" x14ac:dyDescent="0.25">
      <c r="A80" s="14" t="s">
        <v>25</v>
      </c>
      <c r="B80" s="1" t="s">
        <v>17</v>
      </c>
      <c r="C80" s="4" t="s">
        <v>33</v>
      </c>
      <c r="D80" s="4" t="s">
        <v>54</v>
      </c>
      <c r="E80" s="18">
        <v>1965</v>
      </c>
      <c r="F80" s="3">
        <f t="shared" si="38"/>
        <v>255.45000000000002</v>
      </c>
      <c r="G80" s="3">
        <f t="shared" si="39"/>
        <v>2220.4499999999998</v>
      </c>
      <c r="I80" s="18">
        <v>1975</v>
      </c>
      <c r="J80" s="3">
        <f t="shared" si="50"/>
        <v>256.75</v>
      </c>
      <c r="K80" s="3">
        <f t="shared" si="51"/>
        <v>2231.75</v>
      </c>
    </row>
    <row r="81" spans="1:11" ht="18" customHeight="1" x14ac:dyDescent="0.25">
      <c r="A81" s="14"/>
      <c r="B81" s="1"/>
      <c r="C81" s="4"/>
      <c r="D81" s="4"/>
      <c r="E81" s="1"/>
      <c r="F81" s="3"/>
      <c r="G81" s="3"/>
      <c r="I81" s="1"/>
      <c r="J81" s="3"/>
      <c r="K81" s="3"/>
    </row>
    <row r="82" spans="1:11" ht="18" customHeight="1" x14ac:dyDescent="0.25">
      <c r="A82" s="14" t="s">
        <v>25</v>
      </c>
      <c r="B82" s="1" t="s">
        <v>18</v>
      </c>
      <c r="C82" s="4" t="s">
        <v>33</v>
      </c>
      <c r="D82" s="4" t="s">
        <v>30</v>
      </c>
      <c r="E82" s="18">
        <v>1965</v>
      </c>
      <c r="F82" s="3">
        <f t="shared" si="38"/>
        <v>255.45000000000002</v>
      </c>
      <c r="G82" s="3">
        <f t="shared" si="39"/>
        <v>2220.4499999999998</v>
      </c>
      <c r="I82" s="18">
        <v>1975</v>
      </c>
      <c r="J82" s="3">
        <f t="shared" ref="J82:J83" si="52">I82*0.13</f>
        <v>256.75</v>
      </c>
      <c r="K82" s="3">
        <f t="shared" ref="K82:K83" si="53">I82+J82</f>
        <v>2231.75</v>
      </c>
    </row>
    <row r="83" spans="1:11" ht="18" customHeight="1" x14ac:dyDescent="0.25">
      <c r="A83" s="14" t="s">
        <v>25</v>
      </c>
      <c r="B83" s="1" t="s">
        <v>18</v>
      </c>
      <c r="C83" s="4" t="s">
        <v>33</v>
      </c>
      <c r="D83" s="4" t="s">
        <v>54</v>
      </c>
      <c r="E83" s="18">
        <v>1965</v>
      </c>
      <c r="F83" s="3">
        <f t="shared" si="38"/>
        <v>255.45000000000002</v>
      </c>
      <c r="G83" s="3">
        <f t="shared" si="39"/>
        <v>2220.4499999999998</v>
      </c>
      <c r="I83" s="18">
        <v>1975</v>
      </c>
      <c r="J83" s="3">
        <f t="shared" si="52"/>
        <v>256.75</v>
      </c>
      <c r="K83" s="3">
        <f t="shared" si="53"/>
        <v>2231.75</v>
      </c>
    </row>
    <row r="84" spans="1:11" ht="18" customHeight="1" x14ac:dyDescent="0.25">
      <c r="A84" s="14"/>
      <c r="B84" s="1"/>
      <c r="C84" s="4"/>
      <c r="D84" s="4"/>
      <c r="E84" s="1"/>
      <c r="F84" s="3"/>
      <c r="G84" s="3"/>
      <c r="I84" s="1"/>
      <c r="J84" s="3"/>
      <c r="K84" s="3"/>
    </row>
    <row r="85" spans="1:11" ht="18" customHeight="1" x14ac:dyDescent="0.25">
      <c r="A85" s="14" t="s">
        <v>25</v>
      </c>
      <c r="B85" s="1" t="s">
        <v>20</v>
      </c>
      <c r="C85" s="4" t="s">
        <v>33</v>
      </c>
      <c r="D85" s="4" t="s">
        <v>29</v>
      </c>
      <c r="E85" s="18">
        <v>1965</v>
      </c>
      <c r="F85" s="3">
        <f t="shared" si="38"/>
        <v>255.45000000000002</v>
      </c>
      <c r="G85" s="3">
        <f t="shared" si="39"/>
        <v>2220.4499999999998</v>
      </c>
      <c r="I85" s="18">
        <v>1975</v>
      </c>
      <c r="J85" s="3">
        <f t="shared" ref="J85:J86" si="54">I85*0.13</f>
        <v>256.75</v>
      </c>
      <c r="K85" s="3">
        <f t="shared" ref="K85:K86" si="55">I85+J85</f>
        <v>2231.75</v>
      </c>
    </row>
    <row r="86" spans="1:11" ht="18" customHeight="1" x14ac:dyDescent="0.25">
      <c r="A86" s="14" t="s">
        <v>25</v>
      </c>
      <c r="B86" s="1" t="s">
        <v>20</v>
      </c>
      <c r="C86" s="4" t="s">
        <v>33</v>
      </c>
      <c r="D86" s="4" t="s">
        <v>54</v>
      </c>
      <c r="E86" s="18">
        <v>1965</v>
      </c>
      <c r="F86" s="3">
        <f t="shared" si="38"/>
        <v>255.45000000000002</v>
      </c>
      <c r="G86" s="3">
        <f t="shared" si="39"/>
        <v>2220.4499999999998</v>
      </c>
      <c r="I86" s="18">
        <v>1975</v>
      </c>
      <c r="J86" s="3">
        <f t="shared" si="54"/>
        <v>256.75</v>
      </c>
      <c r="K86" s="3">
        <f t="shared" si="55"/>
        <v>2231.75</v>
      </c>
    </row>
    <row r="87" spans="1:11" ht="18" customHeight="1" x14ac:dyDescent="0.25">
      <c r="A87" s="9"/>
      <c r="B87" s="9"/>
      <c r="C87" s="10"/>
      <c r="D87" s="10"/>
      <c r="E87" s="9"/>
      <c r="I87" s="9"/>
    </row>
    <row r="88" spans="1:11" ht="18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18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18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18" customHeight="1" x14ac:dyDescent="0.25">
      <c r="A91" s="29" t="s">
        <v>64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 ht="18" customHeight="1" x14ac:dyDescent="0.25">
      <c r="A92" s="9"/>
      <c r="B92" s="17" t="s">
        <v>65</v>
      </c>
      <c r="C92" s="9"/>
      <c r="D92" s="9"/>
      <c r="E92" s="9"/>
      <c r="F92" s="9"/>
      <c r="G92" s="9"/>
      <c r="H92" s="9"/>
      <c r="I92" s="9"/>
      <c r="J92" s="9"/>
      <c r="K92" s="9"/>
    </row>
    <row r="93" spans="1:11" ht="18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ht="18" customHeight="1" x14ac:dyDescent="0.25">
      <c r="A94" s="15">
        <v>347</v>
      </c>
      <c r="B94" s="15" t="s">
        <v>57</v>
      </c>
      <c r="C94" s="16" t="s">
        <v>58</v>
      </c>
      <c r="D94" s="15">
        <v>353</v>
      </c>
      <c r="E94" s="15" t="s">
        <v>57</v>
      </c>
      <c r="F94" s="16" t="s">
        <v>60</v>
      </c>
      <c r="G94" s="9"/>
      <c r="H94" s="15">
        <v>357</v>
      </c>
      <c r="I94" s="15" t="s">
        <v>57</v>
      </c>
      <c r="J94" s="16" t="s">
        <v>63</v>
      </c>
      <c r="K94" s="9"/>
    </row>
    <row r="95" spans="1:11" ht="18" customHeight="1" x14ac:dyDescent="0.25">
      <c r="A95" s="15">
        <v>348</v>
      </c>
      <c r="B95" s="15" t="s">
        <v>57</v>
      </c>
      <c r="C95" s="16" t="s">
        <v>59</v>
      </c>
      <c r="D95" s="15">
        <v>354</v>
      </c>
      <c r="E95" s="15" t="s">
        <v>57</v>
      </c>
      <c r="F95" s="16" t="s">
        <v>61</v>
      </c>
      <c r="G95" s="9"/>
      <c r="H95" s="15">
        <v>358</v>
      </c>
      <c r="I95" s="15" t="s">
        <v>57</v>
      </c>
      <c r="J95" s="16" t="s">
        <v>58</v>
      </c>
      <c r="K95" s="9"/>
    </row>
    <row r="96" spans="1:11" ht="18" customHeight="1" x14ac:dyDescent="0.25">
      <c r="A96" s="15">
        <v>352</v>
      </c>
      <c r="B96" s="15" t="s">
        <v>57</v>
      </c>
      <c r="C96" s="16" t="s">
        <v>60</v>
      </c>
      <c r="D96" s="15">
        <v>355</v>
      </c>
      <c r="E96" s="15" t="s">
        <v>57</v>
      </c>
      <c r="F96" s="16" t="s">
        <v>62</v>
      </c>
    </row>
    <row r="98" spans="1:1" ht="18" customHeight="1" x14ac:dyDescent="0.25">
      <c r="A98" s="25" t="s">
        <v>85</v>
      </c>
    </row>
    <row r="99" spans="1:1" ht="18" customHeight="1" x14ac:dyDescent="0.25">
      <c r="A99" t="s">
        <v>96</v>
      </c>
    </row>
    <row r="100" spans="1:1" ht="18" customHeight="1" x14ac:dyDescent="0.25">
      <c r="A100" t="s">
        <v>97</v>
      </c>
    </row>
  </sheetData>
  <mergeCells count="4">
    <mergeCell ref="A1:G1"/>
    <mergeCell ref="C9:D9"/>
    <mergeCell ref="C70:D70"/>
    <mergeCell ref="A91:K91"/>
  </mergeCells>
  <phoneticPr fontId="7" type="noConversion"/>
  <pageMargins left="0.7" right="0.7" top="0.75" bottom="0.75" header="0.3" footer="0.3"/>
  <pageSetup paperSize="5" scale="9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5573-D732-493E-B56B-BBF7322EE95F}">
  <sheetPr>
    <pageSetUpPr fitToPage="1"/>
  </sheetPr>
  <dimension ref="A1:C35"/>
  <sheetViews>
    <sheetView tabSelected="1" topLeftCell="A20" workbookViewId="0">
      <selection activeCell="A35" sqref="A35"/>
    </sheetView>
  </sheetViews>
  <sheetFormatPr defaultRowHeight="15" x14ac:dyDescent="0.25"/>
  <cols>
    <col min="1" max="1" width="71.7109375" bestFit="1" customWidth="1"/>
    <col min="2" max="2" width="15.7109375" customWidth="1"/>
  </cols>
  <sheetData>
    <row r="1" spans="1:2" x14ac:dyDescent="0.25">
      <c r="A1" s="3" t="s">
        <v>66</v>
      </c>
      <c r="B1" s="1" t="s">
        <v>99</v>
      </c>
    </row>
    <row r="2" spans="1:2" x14ac:dyDescent="0.25">
      <c r="A2" s="3" t="s">
        <v>71</v>
      </c>
      <c r="B2" s="21" t="s">
        <v>100</v>
      </c>
    </row>
    <row r="3" spans="1:2" x14ac:dyDescent="0.25">
      <c r="A3" s="3" t="s">
        <v>67</v>
      </c>
      <c r="B3" s="3"/>
    </row>
    <row r="4" spans="1:2" x14ac:dyDescent="0.25">
      <c r="A4" s="3" t="s">
        <v>90</v>
      </c>
      <c r="B4" s="3"/>
    </row>
    <row r="5" spans="1:2" x14ac:dyDescent="0.25">
      <c r="A5" s="3" t="s">
        <v>91</v>
      </c>
      <c r="B5" s="3"/>
    </row>
    <row r="6" spans="1:2" x14ac:dyDescent="0.25">
      <c r="A6" s="3" t="s">
        <v>92</v>
      </c>
      <c r="B6" s="3"/>
    </row>
    <row r="7" spans="1:2" x14ac:dyDescent="0.25">
      <c r="A7" s="3" t="s">
        <v>72</v>
      </c>
      <c r="B7" s="3"/>
    </row>
    <row r="8" spans="1:2" x14ac:dyDescent="0.25">
      <c r="A8" s="3"/>
      <c r="B8" s="3"/>
    </row>
    <row r="9" spans="1:2" x14ac:dyDescent="0.25">
      <c r="A9" s="3" t="s">
        <v>68</v>
      </c>
      <c r="B9" s="3"/>
    </row>
    <row r="10" spans="1:2" x14ac:dyDescent="0.25">
      <c r="A10" s="3" t="s">
        <v>73</v>
      </c>
      <c r="B10" s="3"/>
    </row>
    <row r="11" spans="1:2" x14ac:dyDescent="0.25">
      <c r="A11" s="3" t="s">
        <v>74</v>
      </c>
      <c r="B11" s="3"/>
    </row>
    <row r="12" spans="1:2" x14ac:dyDescent="0.25">
      <c r="A12" s="3"/>
      <c r="B12" s="3"/>
    </row>
    <row r="13" spans="1:2" x14ac:dyDescent="0.25">
      <c r="A13" s="3" t="s">
        <v>69</v>
      </c>
      <c r="B13" s="3"/>
    </row>
    <row r="14" spans="1:2" x14ac:dyDescent="0.25">
      <c r="A14" s="3" t="s">
        <v>75</v>
      </c>
      <c r="B14" s="3"/>
    </row>
    <row r="15" spans="1:2" x14ac:dyDescent="0.25">
      <c r="A15" s="3" t="s">
        <v>93</v>
      </c>
      <c r="B15" s="23" t="s">
        <v>86</v>
      </c>
    </row>
    <row r="16" spans="1:2" x14ac:dyDescent="0.25">
      <c r="A16" s="3" t="s">
        <v>76</v>
      </c>
      <c r="B16" s="3"/>
    </row>
    <row r="17" spans="1:3" x14ac:dyDescent="0.25">
      <c r="A17" s="3" t="s">
        <v>77</v>
      </c>
      <c r="B17" s="3"/>
    </row>
    <row r="18" spans="1:3" x14ac:dyDescent="0.25">
      <c r="A18" s="3" t="s">
        <v>78</v>
      </c>
      <c r="B18" s="3"/>
    </row>
    <row r="19" spans="1:3" x14ac:dyDescent="0.25">
      <c r="A19" s="3" t="s">
        <v>79</v>
      </c>
      <c r="B19" s="3"/>
    </row>
    <row r="20" spans="1:3" x14ac:dyDescent="0.25">
      <c r="A20" s="3"/>
      <c r="B20" s="3"/>
    </row>
    <row r="21" spans="1:3" x14ac:dyDescent="0.25">
      <c r="A21" s="3" t="s">
        <v>87</v>
      </c>
      <c r="B21" s="24"/>
      <c r="C21" t="s">
        <v>95</v>
      </c>
    </row>
    <row r="22" spans="1:3" x14ac:dyDescent="0.25">
      <c r="A22" s="3"/>
      <c r="B22" s="3"/>
    </row>
    <row r="23" spans="1:3" x14ac:dyDescent="0.25">
      <c r="A23" s="3" t="s">
        <v>80</v>
      </c>
      <c r="B23" s="22" t="s">
        <v>89</v>
      </c>
      <c r="C23" t="s">
        <v>88</v>
      </c>
    </row>
    <row r="24" spans="1:3" x14ac:dyDescent="0.25">
      <c r="A24" s="3" t="s">
        <v>81</v>
      </c>
      <c r="B24" s="3"/>
    </row>
    <row r="25" spans="1:3" x14ac:dyDescent="0.25">
      <c r="A25" s="3"/>
      <c r="B25" s="3"/>
    </row>
    <row r="26" spans="1:3" x14ac:dyDescent="0.25">
      <c r="A26" s="3" t="s">
        <v>94</v>
      </c>
      <c r="B26" s="3"/>
      <c r="C26" t="s">
        <v>95</v>
      </c>
    </row>
    <row r="27" spans="1:3" x14ac:dyDescent="0.25">
      <c r="A27" s="3"/>
      <c r="B27" s="3"/>
    </row>
    <row r="28" spans="1:3" x14ac:dyDescent="0.25">
      <c r="A28" s="3" t="s">
        <v>82</v>
      </c>
      <c r="B28" s="22" t="s">
        <v>89</v>
      </c>
      <c r="C28" t="s">
        <v>88</v>
      </c>
    </row>
    <row r="29" spans="1:3" x14ac:dyDescent="0.25">
      <c r="A29" s="3" t="s">
        <v>83</v>
      </c>
      <c r="B29" s="3"/>
    </row>
    <row r="30" spans="1:3" x14ac:dyDescent="0.25">
      <c r="A30" s="3"/>
      <c r="B30" s="3"/>
    </row>
    <row r="31" spans="1:3" x14ac:dyDescent="0.25">
      <c r="A31" s="3" t="s">
        <v>70</v>
      </c>
      <c r="B31" s="3"/>
    </row>
    <row r="35" spans="1:1" x14ac:dyDescent="0.25">
      <c r="A35" t="s">
        <v>98</v>
      </c>
    </row>
  </sheetData>
  <pageMargins left="0.70866141732283472" right="0.70866141732283472" top="0.74803149606299213" bottom="0.74803149606299213" header="0.31496062992125984" footer="0.31496062992125984"/>
  <pageSetup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Base contract</vt:lpstr>
      <vt:lpstr>Extras</vt:lpstr>
      <vt:lpstr>'Base contract'!Print_Area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Moore</dc:creator>
  <cp:lastModifiedBy>PH2</cp:lastModifiedBy>
  <cp:lastPrinted>2023-01-23T14:14:42Z</cp:lastPrinted>
  <dcterms:created xsi:type="dcterms:W3CDTF">2022-04-25T12:41:17Z</dcterms:created>
  <dcterms:modified xsi:type="dcterms:W3CDTF">2024-01-20T02:47:00Z</dcterms:modified>
</cp:coreProperties>
</file>